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tabRatio="980" activeTab="0"/>
  </bookViews>
  <sheets>
    <sheet name="Záradék" sheetId="1" r:id="rId1"/>
    <sheet name="Gépészeti_munka" sheetId="2" r:id="rId2"/>
    <sheet name="Építőmesteri_munka" sheetId="3" r:id="rId3"/>
  </sheets>
  <definedNames>
    <definedName name="_xlnm.Print_Area" localSheetId="2">'Építőmesteri_munka'!$A$1:$I$32</definedName>
    <definedName name="_xlnm.Print_Area" localSheetId="1">'Gépészeti_munka'!$A$1:$I$127</definedName>
  </definedNames>
  <calcPr fullCalcOnLoad="1"/>
</workbook>
</file>

<file path=xl/sharedStrings.xml><?xml version="1.0" encoding="utf-8"?>
<sst xmlns="http://schemas.openxmlformats.org/spreadsheetml/2006/main" count="258" uniqueCount="175">
  <si>
    <t>Ssz.</t>
  </si>
  <si>
    <t>Tételszám</t>
  </si>
  <si>
    <t>Tétel szövege</t>
  </si>
  <si>
    <t>Menny.</t>
  </si>
  <si>
    <t>Egység</t>
  </si>
  <si>
    <t>Anyag egységár</t>
  </si>
  <si>
    <t>Díj egységre</t>
  </si>
  <si>
    <t>Anyag összesen</t>
  </si>
  <si>
    <t>Díj összesen</t>
  </si>
  <si>
    <t>db</t>
  </si>
  <si>
    <t>Munkanem összesen:</t>
  </si>
  <si>
    <t>31-000-13.2</t>
  </si>
  <si>
    <t>m2</t>
  </si>
  <si>
    <t>33-063-1.1.2</t>
  </si>
  <si>
    <t>Faláttörés 30x30 cm méretig, téglafalban, 12,01-25 cm falvastagság között</t>
  </si>
  <si>
    <t>33-063-2.1.3</t>
  </si>
  <si>
    <t>Födémáttörés 30x30 cm méretig, 30 cm födémvastagságig, vasbetonlemez födémben</t>
  </si>
  <si>
    <t>33-063-3.2.2</t>
  </si>
  <si>
    <t>m</t>
  </si>
  <si>
    <r>
      <t>Horonyvésés, téglafalban, 8,01-16,00 cm</t>
    </r>
    <r>
      <rPr>
        <vertAlign val="superscript"/>
        <sz val="10"/>
        <color indexed="8"/>
        <rFont val="Times New Roman CE"/>
        <family val="0"/>
      </rPr>
      <t>2</t>
    </r>
    <r>
      <rPr>
        <sz val="10"/>
        <color indexed="8"/>
        <rFont val="Times New Roman CE"/>
        <family val="0"/>
      </rPr>
      <t xml:space="preserve"> keresztmetszet között</t>
    </r>
  </si>
  <si>
    <t>53-010-1.1.1-0013501</t>
  </si>
  <si>
    <t>54-016-6.1</t>
  </si>
  <si>
    <t>Fűtési és vízvezeték szakaszos és hálózati nyomáspróbája vízzel, 200 mm külső Ø-ig</t>
  </si>
  <si>
    <t>54-016-7.1</t>
  </si>
  <si>
    <t>80-001-1.3.1.1-0125702</t>
  </si>
  <si>
    <t>80-001-1.3.1.1-0125703</t>
  </si>
  <si>
    <t>81-000-1.5.1</t>
  </si>
  <si>
    <t>Csővezetékek bontása, ragasztott vagy gumigyűrűs tömítésű PVC csővezeték leszerelése, DN 25 - 50 között</t>
  </si>
  <si>
    <t>81-000-1.6</t>
  </si>
  <si>
    <t>Csővezetékek bontása, vízvezeték elzárás és nyitás, javítási munkák előtt és után</t>
  </si>
  <si>
    <t>81-001-1.3.6.1.1.1.2-0333005</t>
  </si>
  <si>
    <t>81-001-1.3.6.1.1.1.2-0333006</t>
  </si>
  <si>
    <t>81-002-3.2.1.2.1-0131002</t>
  </si>
  <si>
    <t>PVC lefolyóvezeték szerelése, tokos, gumigyűrűs kötésekkel, cső elhelyezése csőidomokkal, szakaszos tömörségi próbával, horonyba vagy padlócsatornába, DN 32 PIPELIFE PVC-U tokos lefolyócső 32x1,8x2000 mm, KAEM032/2M</t>
  </si>
  <si>
    <t>81-002-3.2.1.2.2-0131003</t>
  </si>
  <si>
    <t>PVC lefolyóvezeték szerelése, tokos, gumigyűrűs kötésekkel, cső elhelyezése csőidomokkal, szakaszos tömörségi próbával, horonyba vagy padlócsatornába, DN 40 PIPELIFE PVC-U tokos lefolyócső 40x1,8x2000 mm, KAEM040/2M</t>
  </si>
  <si>
    <t>81-002-3.2.1.2.3-0131004</t>
  </si>
  <si>
    <t>PVC lefolyóvezeték szerelése, tokos, gumigyűrűs kötésekkel, cső elhelyezése csőidomokkal, szakaszos tömörségi próbával, horonyba vagy padlócsatornába, DN 50 PIPELIFE PVC-U tokos lefolyócső 50x1,8x2000 mm, KAEM050/2M</t>
  </si>
  <si>
    <t>81-002-4.1.1.1.1-0131502</t>
  </si>
  <si>
    <t>PVC-KGEM lefolyóvezeték szerelése, tokos, gumigyűrűs kötésekkel, cső elhelyezése csőidomok nélkül, szakaszos tömörségi próbával, szabadon, csőtartókkal, DN 100 PIPELIFE PVC-U tömörfalú tokos csatornacső 110x3,2x2000 mm SN4, KGEM110/2M-EN</t>
  </si>
  <si>
    <t>81-002-4.1.1.1.2-0131512</t>
  </si>
  <si>
    <t>PVC-KGEM lefolyóvezeték szerelése, tokos, gumigyűrűs kötésekkel, cső elhelyezése csőidomok nélkül, szakaszos tömörségi próbával, szabadon, csőtartókkal, DN 125 PIPELIFE PVC-U tömörfalú tokos csatornacső 125x3,2x2000 mm SN4, KGEM125/2M-EN</t>
  </si>
  <si>
    <t>81-002-4.1.1.1.3-0131522</t>
  </si>
  <si>
    <t>PVC-KGEM lefolyóvezeték szerelése, tokos, gumigyűrűs kötésekkel, cső elhelyezése csőidomok nélkül, szakaszos tömörségi próbával, szabadon, csőtartókkal, DN 150 PIPELIFE PVC-U tömörfalú tokos csatornacső 160x4,0x2000 mm SN4, KGEM160/2M-EN</t>
  </si>
  <si>
    <t>81-012-1.1.4-0220207</t>
  </si>
  <si>
    <t>82-000-1.2.1</t>
  </si>
  <si>
    <t>Szerelvények leszerelése, menetes szerelvények, DN 50 méretig</t>
  </si>
  <si>
    <t>82-000-3.1</t>
  </si>
  <si>
    <t>82-000-3.2</t>
  </si>
  <si>
    <t>Vízellátás berendezési tárgyak leszerelése, falikutak, mosdók</t>
  </si>
  <si>
    <t>82-000-3.4</t>
  </si>
  <si>
    <t>Vízellátás berendezési tárgyak leszerelése, WC csésze tartozékokkal</t>
  </si>
  <si>
    <t>82-000-3.6</t>
  </si>
  <si>
    <t>Vízellátás berendezési tárgyak leszerelése, öblítőtartály tartozékokkal</t>
  </si>
  <si>
    <t>82-000-4.2.5.1</t>
  </si>
  <si>
    <t>Gáz- és fűtésszerelési berendezési tárgyak leszerelése, fűtésszerelési berendezési tárgyak öntöttvas tagos radiátor, 10 tagig, teljes szétszereléssel</t>
  </si>
  <si>
    <t>82-001-7.3.2-0116722</t>
  </si>
  <si>
    <t>Kétoldalon menetes vagy roppantógyűrűs szerelvény elhelyezése, külső vagy belső menettel, illetve hollandival csatlakoztatva DN 20 gömbcsap, víz- és gázfőcsap EFFEBI ASTER teljesátömlésű golyóscsap sárgarézből, nikkelezett kivitel, öntött al.karral, PN</t>
  </si>
  <si>
    <t>40, 100 C fok, kb hollanderes, 3/4"típ, Kód: 2048R405</t>
  </si>
  <si>
    <t>82-001-7.5.2-0116732</t>
  </si>
  <si>
    <t>Kétoldalon menetes vagy roppantógyűrűs szerelvény elhelyezése, külső vagy belső menettel, illetve hollandival csatlakoztatva DN 32 gömbcsap, víz- és gázfőcsap EFFEBI ASTER teljesátömlésű golyóscsap sárgarézből, nikkelezett kivitel, öntött alumínium</t>
  </si>
  <si>
    <t>karral, PN 40, 100 C fok, bb, 5/4" típ, Kód: 804R407</t>
  </si>
  <si>
    <t>82-001-16.2.3-0116042</t>
  </si>
  <si>
    <t>Fűtőtest szerelvény elhelyezése külső vagy belső menettel, illetve hollandival csatlakoztatva DN 15 visszatérő elzárószelep HERZ RL-1 típusú, egyenes kivitelű, visszatérő elzáró szelep, 1/2", Csz: 1.3723.41</t>
  </si>
  <si>
    <t>82-001-16.2.5-0116082</t>
  </si>
  <si>
    <t>Fűtőtest szerelvény elhelyezése külső vagy belső menettel, illetve hollandival csatlakoztatva DN 15 termosztatikus szelep, termosztatikus szelep szett HERZ TS-90 típusú, egyenes kivitelű termosztát szeleptest, 1/2", Csz: 1.7723.91</t>
  </si>
  <si>
    <t>82-009-1.1.1-0215021</t>
  </si>
  <si>
    <t>Falikút, kiöntő vagy mosóvályú elhelyezése és bekötése, falikút, szifon (bűzelzáró) és csaptelep nélkül, acéllemezből-, rozsdamentes lemezből vagy öntöttvasból Acéllemez falikút, kívül-belül fehér tűzzománcozott, rövid hátlapú</t>
  </si>
  <si>
    <t>82-009-5.1-0112751</t>
  </si>
  <si>
    <t>Mosdó vagy mosómedence berendezés elhelyezése és bekötése, kifolyószelep, bűzelzáró és sarokszelep nélkül, falra szerelhető porcelán kivitelben (komplett) ALFÖLDI/BÁZIS porcelán mosdó, 56 cm, 3 csaplyukkal (fúrt), fehér, Kód: 4163 01</t>
  </si>
  <si>
    <t>82-009-11.1.1.2-0110235</t>
  </si>
  <si>
    <t>WC csésze elhelyezése és bekötése, öblítőtartály, sarokszelep, WC ülőke,  nyomógomb nélkül, porcelánból, alsókifolyású, mélyöblítésű kivitelben ALFÖLDI/BÁZIS porcelán mélyöblítésű WC csésze, 6 l alsó kifolyású, extra, Kód: 4033 00, WC-ülőkével, extra,</t>
  </si>
  <si>
    <t>Kód: 8780 61</t>
  </si>
  <si>
    <t>82-009-12.1-0117096</t>
  </si>
  <si>
    <t>82-009-13.1-0121064</t>
  </si>
  <si>
    <t>82-009-16.2.2-0344008</t>
  </si>
  <si>
    <t>82-009-17.1-0326192</t>
  </si>
  <si>
    <t>82-009-18.1-0318162</t>
  </si>
  <si>
    <t>Berendezési tárgyak szerelvényeinek felszerelése, álló kifolyószelep szerelés MOFÉM Eurosztár álló lengőszelep, kód: 146-0033-00</t>
  </si>
  <si>
    <t>82-009-18.2-0326174</t>
  </si>
  <si>
    <t>Berendezési tárgyak szerelvényeinek felszerelése, fali kifolyószelep szerelés SCHELL COMFORT kifolyószelep 1/2", zsírzókamrás felsőkamrás,Comfort fogantyúval, visszafolyásgátlóval, légbeszívóval, tömlővéggel, króm, Csz.: 033510699</t>
  </si>
  <si>
    <t>82-009-21.1-0135301</t>
  </si>
  <si>
    <t>82-009-31.1.1-0334842</t>
  </si>
  <si>
    <t>82-009-31.2-0334790</t>
  </si>
  <si>
    <t>Vizes berendezési tárgyak bűzelzáróinak felszerelése, mosdóhoz, bidéhez Viega csőszifon, krómozott sárgaréz, 1 1/4 x 1 1/4, Cikkszám: 305 611</t>
  </si>
  <si>
    <t>82-012-3.2.1.6-0423481</t>
  </si>
  <si>
    <t>82-012-3.2.1.6-0423483</t>
  </si>
  <si>
    <t>82-012-10.2-0460002</t>
  </si>
  <si>
    <t>82-016-1.1.9-0318742</t>
  </si>
  <si>
    <t>82-016-2.1-0380081</t>
  </si>
  <si>
    <t>82-016-3.1-0221011</t>
  </si>
  <si>
    <t>82-016-3.1-0380041</t>
  </si>
  <si>
    <t>Költségvetés főösszesítő</t>
  </si>
  <si>
    <t>Megnevezés</t>
  </si>
  <si>
    <t>Anyagköltség</t>
  </si>
  <si>
    <t>Díjköltség</t>
  </si>
  <si>
    <t>1. Építmény közvetlen költségei</t>
  </si>
  <si>
    <t>2.1 ÁFA vetítési alap</t>
  </si>
  <si>
    <t>2.2 Áfa</t>
  </si>
  <si>
    <t>3.  A munka ára</t>
  </si>
  <si>
    <t>Aláírás</t>
  </si>
  <si>
    <t>klt</t>
  </si>
  <si>
    <t>Csővezetékek fertőtlenítése, ÁNTSZ negatív vízminta</t>
  </si>
  <si>
    <t xml:space="preserve">Csatlakozóhely készítése csatornavezetékben vagy aknafalban, </t>
  </si>
  <si>
    <t>81-001-1.3.6.1.2.1.2-0333073</t>
  </si>
  <si>
    <t>Vízellátás berendezési tárgyak leszerelése, szelepek, bekötőcsövek, könyökök, stb.</t>
  </si>
  <si>
    <t xml:space="preserve">tételben), DN 15  ötrétegű alumíniumbetétes cső 18x2 PE-RT, </t>
  </si>
  <si>
    <t xml:space="preserve">tételben), DN 15  ötrétegű alumíniumbetétes cső 20x2 PE-RT, </t>
  </si>
  <si>
    <t xml:space="preserve">Ivóvíz vezeték, Ötrétegű cső szerelése,
PE-RT/Al/PE-HD, PE-Xc/Al/PE-HD  vagy PE-Xb/Al/PE-HD anyagból, préselt csőkötésekkel,
csőidomok és szerelvények elhelyezése,
egy préselt kötéssel csatlakozó idomok,
DN 15 Ipa-Press falikorong 18-1/2" Kód: </t>
  </si>
  <si>
    <t>Ivóvíz vezeték, Ötrétegű cső szerelése, PE-RT/Al/PE-HD, PE-Xc/Al/PE-HD  vagy PE-Xb/Al/PE-HD anyagból, préselt csőkötésekkel, cső elhelyezése csőidomokkal, szakaszos nyomáspróbával, falhoronyba vagy padlószerkezetbe szerelve (horonyvésés külön</t>
  </si>
  <si>
    <t>Fűtési, HMV, HHV vezetékek szigetelése (ívek, idomok, szerelvények szigetelése és burkolás nélkül), polietilén védőcsőhéjjal, ragasztással rögzítve, NÁ 48 mm csőátmérőig Armacell Tubolit SG, falvastagság: 4 mm, külső csőátmérő 18 mm, R: SG-18</t>
  </si>
  <si>
    <t>Fűtési, HMV, HHV vezetékek szigetelése (ívek, idomok, szerelvények szigetelése és burkolás nélkül), polietilén védőcsőhéjjal, ragasztással rögzítve, NÁ 48 mm csőátmérőig Armacell Tubolit SG, falvastagság: 4 mm, külső csőátmérő 22 mm, R: SG-22</t>
  </si>
  <si>
    <t>Csatlakozás készítése, meglévő horganyzott vagy fekete acélcső vezetéken, szabadon, horonyba vagy padlócsatornába, DN 32-40 Horganyzott acélcsövön</t>
  </si>
  <si>
    <t xml:space="preserve">WC öblítőtartály felszerelése és bekötése, falsík elé szerelhető, műanyag Laguna falon kívüli tartály, felső pozíció, 6-9 l öblítési mennyiséggel, kifolyó cső nélkül, </t>
  </si>
  <si>
    <t>WC-csésze kiegészítő szerelvényeinek elhelyezése, WC-ülőke műanyag WC-ülőke, fehér</t>
  </si>
  <si>
    <t>Berendezési tárgyak szerelvényeinek felszerelése, sarokszelep szerelés SCHELL  sarokszelep 1/2"-3/8", meghosszabbított fali csatlakozóval, roppantógyűrűs csavarzat nélkül, zsírzókamrás felsőrésszel, dupla O gyűrűs tömítéssel, króm</t>
  </si>
  <si>
    <t>Vizes berendezési tárgyak bűzelzáróinak felszerelése, falikúthoz-mosogatóhoz DN 40 Viega csőszifon, falikúthoz, tömlővéggel, műanyag,1 1/2 x 40, Cikkszám: 102 449</t>
  </si>
  <si>
    <t>Acéllemez kompakt lapradiátor elhelyezése, széthordással, tartókkal, bekötéssel, 2 soros, 1600 mm-ig, 900 mm  kompakt lapradiátor 22K típus, 2-soros, 2 konvektorlemez borítással, 900x 600 mm, fűtőteljesítmény: 1378 W</t>
  </si>
  <si>
    <t xml:space="preserve">Fűtőtest tartószerkezetek elhelyezése, radiátor támasz Radiátor támasz </t>
  </si>
  <si>
    <t>82-009-21.3-0135123</t>
  </si>
  <si>
    <t>Padló alatti illetve falba süllyeszthető bűzelzáró, padló feletti vagy falba süllyeszthető elhelyezése, HL 900N légbeszívó szelep, levehető rovarfogó ráccsal, DN110</t>
  </si>
  <si>
    <t>Padló alatti illetve falba süllyeszthető bűzelzáró, padló alatti 1, 2, 3 ágú elhelyezése, Padlólefolyó DN40/50 vízszintes csatlakozóval, szigetelő karimával, "Primus" kiszáradás-védett vízbűzzárral,</t>
  </si>
  <si>
    <t xml:space="preserve">Piperetárgyak elhelyezése egy-három helyen felerősítve, WC-kefe tartóval </t>
  </si>
  <si>
    <t xml:space="preserve">Szappan vagy illatosító adagolók elhelyezése falra szerelt kivitelben  TORK S Boksz Mini típusú alumínium és ABS műanyag folyékonyszappan adagoló, 29,7x10,5x10,2 cm, </t>
  </si>
  <si>
    <t xml:space="preserve">Papíradagolók elhelyezése falra szerelt kivitelben TORK MINI-BOX, fehér színű műanyag kéztörlőpapír adagoló, </t>
  </si>
  <si>
    <t xml:space="preserve">Papíradagolók elhelyezése falra szerelt kivitelben  TORK T-Boksz Mini toalettpapír adagoló, ABS műanyag, fehér, </t>
  </si>
  <si>
    <t>Fűtési, HMV, HHV vezetékek szigetelése (ívek, idomok, szerelvények szigetelése és burkolás nélkül), polietilén csőhéjjal csupasz kivitelben, ragasztással illetve hőlégfúvással hegesztve, öntapadó ragasztó szalag lezárással, vagy klipsszel rögzítve, NÁ 114 mm csőátmérőig
Armacell Tubolit DG csőhéj, falvastagság: 13 mm, külső csőátmérő 28 mm, R: DG-28/13</t>
  </si>
  <si>
    <t>80-001-1.3.2.1.1-0125625</t>
  </si>
  <si>
    <t xml:space="preserve">tételben), DN 20  ötrétegű alumíniumbetétes cső 26x3 PE-RT, </t>
  </si>
  <si>
    <t>Ivóvíz vezeték, Ötrétegű cső szerelése,
PE-RT/Al/PE-HD, PE-Xc/Al/PE-HD  vagy PE-Xb/Al/PE-HD anyagból, préselt csőkötésekkel,
csőidomok és szerelvények elhelyezése,
egy-kettő-három préselt kötéssel csatlakozó idomok,
DN 15 - DN20</t>
  </si>
  <si>
    <t>81-001-1.3.6.1.2.1.2-0333074</t>
  </si>
  <si>
    <t>81-001-1.3.6.1.1.1.2-0333007</t>
  </si>
  <si>
    <t>21-011-11.2</t>
  </si>
  <si>
    <r>
      <t>Építési törmelék konténeres elszállítása, lerakása, lerakóhelyi díjjal, 4,0 m</t>
    </r>
    <r>
      <rPr>
        <vertAlign val="superscript"/>
        <sz val="10"/>
        <color indexed="8"/>
        <rFont val="Times New Roman CE"/>
        <family val="0"/>
      </rPr>
      <t>3</t>
    </r>
    <r>
      <rPr>
        <sz val="10"/>
        <color indexed="8"/>
        <rFont val="Times New Roman CE"/>
        <family val="0"/>
      </rPr>
      <t>-es konténerbe</t>
    </r>
  </si>
  <si>
    <t>31-031-2.3.1</t>
  </si>
  <si>
    <t>Úsztatott vagy fűtési esztrich készítése, helyszínen kevert, cementbázisú esztrichből, C20 szilárdsági osztálynak megfelelően 6 cm vastagságban</t>
  </si>
  <si>
    <t xml:space="preserve">m2     </t>
  </si>
  <si>
    <t>36-090-1.1.2-0550030</t>
  </si>
  <si>
    <t>Vakolatjavítás oldalfalon, tégla-, beton-, kőfelületen vagy építőlemezen, a meglazult, sérült vakolat előzetes leverésével, hiánypótlás 5-25% között Hvb4-mc, beltéri, vakoló, cementes mészhabarcs mészpéppel</t>
  </si>
  <si>
    <t>31-000-13.3</t>
  </si>
  <si>
    <t xml:space="preserve">Lábazati lapburkolat bontása </t>
  </si>
  <si>
    <t>42-012-1.1.2.1.1.2-0313020</t>
  </si>
  <si>
    <t>42-012-1.1.2.1.1.2-0313021</t>
  </si>
  <si>
    <t>Lábazati lapburkolat készítése beltérben, mázas kerámiával, kötésben vagy hálósan, 3-5 mm vtg. ragasztóba rakva, 1-10 mm fugaszélességgel, 10x10 - 20x20 cm közötti lapmérettel MAPEI Keraflex Light S1 C2TE S1 cementkötésű ragasztóhabarcs, szürke, Ultracolor Plus fugázó, fehér</t>
  </si>
  <si>
    <t>Fal-, pillér-, oszlopburkolat készítése beltérben, mázas kerámiával, kötésben vagy hálósan, 3-5 mm vtg. ragasztóba rakva, 1-10 mm fugaszélességgel, 10x10 - 20x20 cm közötti lapmérettel MAPEI Keraflex Light S1 C2TE S1 cementkötésű ragasztóhabarcs, szürke, Ultracolor Plus fugázó, fehér</t>
  </si>
  <si>
    <t>42-022-1.1.1.2.1.1-0313020</t>
  </si>
  <si>
    <t>Padlóburkolat készítése, beltérben, tégla, beton, vakolt alapfelületen, gres, kőporcelán lappal, kötésben vagy hálósan, 3-5 mm vtg. ragasztóba rakva, 1-10 mm fugaszélességgel, 20x20 - 40x40 cm közötti lapmérettel MAPEI Keraflex Easy C2E cementkötésű ragasztóhabarcs, szürke, Kerapoxy IEG epoxigyanta fugázó, cementszürke</t>
  </si>
  <si>
    <t>47-021-31.1.1-0130361</t>
  </si>
  <si>
    <t>Acélfelületek átvonó festése acél nyílászáró szerkezeten, műgyanta kötőanyagú, oldószeres festékkel Trinát magasfényű zománcfesték, fehér 100, EAN: 5995061119042</t>
  </si>
  <si>
    <t>47-011-15.1.1.1-0151201</t>
  </si>
  <si>
    <t>Oldal falak festése, csiszolása, glettelése műanyag bázisú vizes-diszperziós  fehér vagy gyárilag színezett festékkel, új vagy régi lekapart, előkészített alapfelületen, vakolaton, két rétegben, tagolatlan sima felületen Diszperzit belső falfesték, fehér 100, EAN: 5996281027308</t>
  </si>
  <si>
    <t>Fejezet összesen:</t>
  </si>
  <si>
    <t>Gépészeti munkák összesen</t>
  </si>
  <si>
    <t>Építőmesteri munkák összesen</t>
  </si>
  <si>
    <t>Fal-, pillér-, oszlopburkolat készítése beltérben, felület előkészítés, mélyalapozók, vakolatszilárdítók felhordása, kézi erővel, falak előkészítése burkolásra, felület kiegyenlítés, üvegháló erősítéssel</t>
  </si>
  <si>
    <t>81-000-1.1.1</t>
  </si>
  <si>
    <t>Csővezetékek bontása, horganyzott vagy fekete acélcsövek tartószerkezetről, vagy padlócsatornából lángvágással, deponálással, DN 50 méretig</t>
  </si>
  <si>
    <t>Acéllemez kompakt lapradiátor elhelyezése, széthordással, tartókkal, bekötéssel, 2 soros, 1600 mm-ig, 300 mm kompakt lapradiátor 11K típus, 1-soros, 1 konvektorlemez borítással, 300x 400 mm, fűtőteljesítmény:  218 W</t>
  </si>
  <si>
    <t>WC-csésze kiegészítő szerelvényeinek elhelyezése, falonbelüli WC öblítőszelep</t>
  </si>
  <si>
    <t>Nyílászárók és WC elválasztó falak mázolása 2 réteg alapozó festéssel, 1 réteg fedőmázolással előkészítő munkákkal kompletten</t>
  </si>
  <si>
    <t>82-000-3.5</t>
  </si>
  <si>
    <t>Vízellátás berendezési tárgyak leszerelése, vizelde tartozékokkal</t>
  </si>
  <si>
    <t>82-009-31.5-0334845</t>
  </si>
  <si>
    <t>Vizes berendezési tárgyak bűzelzáróinak felszerelése, vizelde csészéhez Viega búraszifon vizeldékhez, műanyag, 50 x 40, Cikkszám: 112 271</t>
  </si>
  <si>
    <t>82-009-15.1.1-0111526</t>
  </si>
  <si>
    <t>Vizelde vagy piszoár berendezés elhelyezése, öblítőszelep, sarokszelep és bűzelzáró nélkül, porcelán, falra szerelhető vizelde ALFÖLDI/BÁZIS porcelán vizelde (hátsó bekötésű), fehér, Kód: 4333 00</t>
  </si>
  <si>
    <t>Vizelde kiegészítő elemei, öblítőszelep, Infravezérlésű egyedi pissoir-öblítő exkluzív rejtett csavarozású előlappal, 3/8˝-os műa. szeleppel, 230 V, BK00795</t>
  </si>
  <si>
    <t>"K"</t>
  </si>
  <si>
    <t>WC válaszfalak elhelyezése</t>
  </si>
  <si>
    <t>Belső ajtó elhelyezése, rögzítése megfelelő nyílásiránnyal, szükség szerint purhab tömítéssel</t>
  </si>
  <si>
    <t xml:space="preserve">Felület előkészítése burkoláshoz, aljzat kiegyenlítés, padló alapozása, Ecoprim Grip alapozóval </t>
  </si>
  <si>
    <t>"B" Épület vizesblokk felújítási munkái</t>
  </si>
  <si>
    <t>Cegléd, 2018.11.27.</t>
  </si>
  <si>
    <t>Beton aljzatok, járdák bontása 10 cm vastagságig, kavicsbetonból, salakbetonból, szükséges földmunkákkal, alap áttöréssel külső közműre történő rákötéssel</t>
  </si>
  <si>
    <t>CEGLÉDI SZC Bem József Műszaki Szakgimnáziuma és Szakközépiskolája</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</si>
</sst>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0\ &quot;Ft&quot;"/>
  </numFmts>
  <fonts count="46">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sz val="10"/>
      <name val="Times New Roman CE"/>
      <family val="0"/>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0"/>
      <color indexed="10"/>
      <name val="Times New Roman CE"/>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sz val="10"/>
      <color rgb="FFFF0000"/>
      <name val="Times New Roman CE"/>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0" fillId="22" borderId="7" applyNumberFormat="0" applyFont="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4" fillId="29" borderId="0" applyNumberFormat="0" applyBorder="0" applyAlignment="0" applyProtection="0"/>
    <xf numFmtId="0" fontId="35" fillId="30"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9" fillId="32" borderId="0" applyNumberFormat="0" applyBorder="0" applyAlignment="0" applyProtection="0"/>
    <xf numFmtId="0" fontId="40" fillId="30" borderId="1" applyNumberFormat="0" applyAlignment="0" applyProtection="0"/>
    <xf numFmtId="9" fontId="0" fillId="0" borderId="0" applyFont="0" applyFill="0" applyBorder="0" applyAlignment="0" applyProtection="0"/>
  </cellStyleXfs>
  <cellXfs count="40">
    <xf numFmtId="0" fontId="0" fillId="0" borderId="0" xfId="0" applyFont="1" applyAlignment="1">
      <alignment/>
    </xf>
    <xf numFmtId="0" fontId="41" fillId="0" borderId="0" xfId="0" applyFont="1" applyAlignment="1">
      <alignment vertical="top" wrapText="1"/>
    </xf>
    <xf numFmtId="49" fontId="41" fillId="0" borderId="0" xfId="0" applyNumberFormat="1" applyFont="1" applyAlignment="1">
      <alignment vertical="top" wrapText="1"/>
    </xf>
    <xf numFmtId="0" fontId="42" fillId="0" borderId="10" xfId="0" applyFont="1" applyBorder="1" applyAlignment="1">
      <alignment vertical="top" wrapText="1"/>
    </xf>
    <xf numFmtId="0" fontId="42" fillId="0" borderId="0" xfId="0" applyFont="1" applyAlignment="1">
      <alignment vertical="top" wrapText="1"/>
    </xf>
    <xf numFmtId="0" fontId="42" fillId="0" borderId="10" xfId="0" applyFont="1" applyBorder="1" applyAlignment="1">
      <alignment horizontal="right" vertical="top" wrapText="1"/>
    </xf>
    <xf numFmtId="0" fontId="41" fillId="0" borderId="0" xfId="0" applyFont="1" applyAlignment="1">
      <alignment horizontal="right" vertical="top" wrapText="1"/>
    </xf>
    <xf numFmtId="0" fontId="42" fillId="0" borderId="10" xfId="0" applyFont="1" applyBorder="1" applyAlignment="1">
      <alignment horizontal="left" vertical="top" wrapText="1"/>
    </xf>
    <xf numFmtId="0" fontId="41" fillId="0" borderId="0" xfId="0" applyFont="1" applyAlignment="1">
      <alignment horizontal="left" vertical="top" wrapText="1"/>
    </xf>
    <xf numFmtId="0" fontId="42" fillId="0" borderId="0" xfId="0" applyFont="1" applyBorder="1" applyAlignment="1">
      <alignment vertical="top" wrapText="1"/>
    </xf>
    <xf numFmtId="0" fontId="43" fillId="0" borderId="0" xfId="0" applyFont="1" applyAlignment="1">
      <alignment vertical="top"/>
    </xf>
    <xf numFmtId="0" fontId="44" fillId="0" borderId="0" xfId="0" applyFont="1" applyAlignment="1">
      <alignment vertical="top"/>
    </xf>
    <xf numFmtId="0" fontId="43" fillId="0" borderId="11" xfId="0" applyFont="1" applyBorder="1" applyAlignment="1">
      <alignment vertical="top"/>
    </xf>
    <xf numFmtId="10" fontId="43" fillId="0" borderId="11" xfId="0" applyNumberFormat="1" applyFont="1" applyBorder="1" applyAlignment="1">
      <alignment vertical="top"/>
    </xf>
    <xf numFmtId="0" fontId="43" fillId="0" borderId="0" xfId="0" applyFont="1" applyAlignment="1">
      <alignment horizontal="left" vertical="top"/>
    </xf>
    <xf numFmtId="0" fontId="43" fillId="0" borderId="11" xfId="0" applyFont="1" applyBorder="1" applyAlignment="1">
      <alignment horizontal="right" vertical="top"/>
    </xf>
    <xf numFmtId="0" fontId="45" fillId="0" borderId="0" xfId="0" applyFont="1" applyAlignment="1">
      <alignment horizontal="right" vertical="top" wrapText="1"/>
    </xf>
    <xf numFmtId="0" fontId="4" fillId="0" borderId="0" xfId="0" applyFont="1" applyAlignment="1">
      <alignment horizontal="right" vertical="top" wrapText="1"/>
    </xf>
    <xf numFmtId="0" fontId="41" fillId="0" borderId="0" xfId="0" applyFont="1" applyFill="1" applyAlignment="1">
      <alignment horizontal="right" vertical="top" wrapText="1"/>
    </xf>
    <xf numFmtId="0" fontId="4" fillId="0" borderId="0" xfId="0" applyFont="1" applyAlignment="1">
      <alignment vertical="top" wrapText="1"/>
    </xf>
    <xf numFmtId="0" fontId="43" fillId="0" borderId="0" xfId="0" applyFont="1" applyAlignment="1">
      <alignment vertical="top"/>
    </xf>
    <xf numFmtId="0" fontId="42" fillId="0" borderId="0" xfId="0" applyFont="1" applyBorder="1" applyAlignment="1">
      <alignment horizontal="left" vertical="top" wrapText="1"/>
    </xf>
    <xf numFmtId="0" fontId="42" fillId="0" borderId="0" xfId="0" applyFont="1" applyBorder="1" applyAlignment="1">
      <alignment horizontal="right" vertical="top" wrapText="1"/>
    </xf>
    <xf numFmtId="0" fontId="41" fillId="0" borderId="0" xfId="0" applyNumberFormat="1" applyFont="1" applyAlignment="1">
      <alignment vertical="top" wrapText="1"/>
    </xf>
    <xf numFmtId="1" fontId="41" fillId="0" borderId="0" xfId="0" applyNumberFormat="1" applyFont="1" applyAlignment="1">
      <alignment horizontal="right" vertical="top" wrapText="1"/>
    </xf>
    <xf numFmtId="172" fontId="43" fillId="0" borderId="11" xfId="0" applyNumberFormat="1" applyFont="1" applyBorder="1" applyAlignment="1">
      <alignment horizontal="right" vertical="top"/>
    </xf>
    <xf numFmtId="172" fontId="43" fillId="0" borderId="11" xfId="0" applyNumberFormat="1" applyFont="1" applyBorder="1" applyAlignment="1">
      <alignment vertical="top"/>
    </xf>
    <xf numFmtId="0" fontId="43" fillId="0" borderId="0" xfId="0" applyFont="1" applyAlignment="1">
      <alignment vertical="top"/>
    </xf>
    <xf numFmtId="1" fontId="41" fillId="0" borderId="0" xfId="0" applyNumberFormat="1" applyFont="1" applyAlignment="1">
      <alignment vertical="top" wrapText="1"/>
    </xf>
    <xf numFmtId="172" fontId="43" fillId="0" borderId="11" xfId="0" applyNumberFormat="1" applyFont="1" applyBorder="1" applyAlignment="1">
      <alignment horizontal="center" vertical="top"/>
    </xf>
    <xf numFmtId="172" fontId="43" fillId="0" borderId="10" xfId="0" applyNumberFormat="1" applyFont="1" applyBorder="1" applyAlignment="1">
      <alignment horizontal="center" vertical="top"/>
    </xf>
    <xf numFmtId="0" fontId="43" fillId="0" borderId="12" xfId="0" applyFont="1" applyBorder="1" applyAlignment="1">
      <alignment horizontal="center" vertical="top"/>
    </xf>
    <xf numFmtId="0" fontId="44" fillId="0" borderId="0" xfId="0" applyFont="1" applyAlignment="1">
      <alignment horizontal="center" vertical="top" wrapText="1"/>
    </xf>
    <xf numFmtId="0" fontId="44" fillId="0" borderId="0" xfId="0" applyFont="1" applyAlignment="1">
      <alignment horizontal="center" vertical="top"/>
    </xf>
    <xf numFmtId="0" fontId="44" fillId="0" borderId="0" xfId="0" applyFont="1" applyAlignment="1">
      <alignment vertical="top"/>
    </xf>
    <xf numFmtId="0" fontId="0" fillId="0" borderId="0" xfId="0" applyAlignment="1">
      <alignment vertical="top"/>
    </xf>
    <xf numFmtId="0" fontId="43" fillId="0" borderId="0" xfId="0" applyFont="1" applyAlignment="1">
      <alignment vertical="top"/>
    </xf>
    <xf numFmtId="0" fontId="43" fillId="0" borderId="0" xfId="0" applyFont="1" applyAlignment="1">
      <alignment horizontal="center" vertical="top"/>
    </xf>
    <xf numFmtId="0" fontId="0" fillId="0" borderId="0" xfId="0" applyAlignment="1">
      <alignment horizontal="center" vertical="top"/>
    </xf>
    <xf numFmtId="172" fontId="43" fillId="0" borderId="12" xfId="0" applyNumberFormat="1" applyFont="1" applyBorder="1" applyAlignment="1">
      <alignment horizontal="center" vertical="top"/>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Figyelmeztetés"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5"/>
  <sheetViews>
    <sheetView tabSelected="1" zoomScalePageLayoutView="0" workbookViewId="0" topLeftCell="A1">
      <selection activeCell="J17" sqref="J17"/>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1" customFormat="1" ht="15.75">
      <c r="A1" s="34"/>
      <c r="B1" s="35"/>
      <c r="C1" s="35"/>
      <c r="D1" s="35"/>
    </row>
    <row r="2" spans="1:4" s="11" customFormat="1" ht="15.75">
      <c r="A2" s="34"/>
      <c r="B2" s="35"/>
      <c r="C2" s="35"/>
      <c r="D2" s="35"/>
    </row>
    <row r="3" spans="1:4" s="11" customFormat="1" ht="15.75">
      <c r="A3" s="34"/>
      <c r="B3" s="35"/>
      <c r="C3" s="35"/>
      <c r="D3" s="35"/>
    </row>
    <row r="4" spans="1:4" ht="15.75">
      <c r="A4" s="36"/>
      <c r="B4" s="35"/>
      <c r="C4" s="35"/>
      <c r="D4" s="35"/>
    </row>
    <row r="8" spans="1:4" ht="36" customHeight="1">
      <c r="A8" s="32" t="s">
        <v>174</v>
      </c>
      <c r="B8" s="32"/>
      <c r="C8" s="32"/>
      <c r="D8" s="32"/>
    </row>
    <row r="9" spans="1:4" ht="15.75">
      <c r="A9" s="33" t="s">
        <v>171</v>
      </c>
      <c r="B9" s="33"/>
      <c r="C9" s="33"/>
      <c r="D9" s="33"/>
    </row>
    <row r="15" spans="1:4" ht="15.75">
      <c r="A15" s="37" t="s">
        <v>92</v>
      </c>
      <c r="B15" s="38"/>
      <c r="C15" s="38"/>
      <c r="D15" s="38"/>
    </row>
    <row r="16" spans="1:4" ht="15.75">
      <c r="A16" s="12" t="s">
        <v>93</v>
      </c>
      <c r="B16" s="12"/>
      <c r="C16" s="15" t="s">
        <v>94</v>
      </c>
      <c r="D16" s="15" t="s">
        <v>95</v>
      </c>
    </row>
    <row r="17" spans="1:4" s="20" customFormat="1" ht="15.75">
      <c r="A17" s="12" t="s">
        <v>152</v>
      </c>
      <c r="B17" s="12"/>
      <c r="C17" s="25">
        <f>Gépészeti_munka!H127</f>
        <v>0</v>
      </c>
      <c r="D17" s="25">
        <f>Gépészeti_munka!I127</f>
        <v>0</v>
      </c>
    </row>
    <row r="18" spans="1:4" s="20" customFormat="1" ht="15.75">
      <c r="A18" s="12" t="s">
        <v>153</v>
      </c>
      <c r="B18" s="12"/>
      <c r="C18" s="25">
        <f>Építőmesteri_munka!H32</f>
        <v>0</v>
      </c>
      <c r="D18" s="25">
        <f>Építőmesteri_munka!I32</f>
        <v>0</v>
      </c>
    </row>
    <row r="19" spans="1:4" ht="15.75">
      <c r="A19" s="12" t="s">
        <v>96</v>
      </c>
      <c r="B19" s="12"/>
      <c r="C19" s="26">
        <f>C17+C18</f>
        <v>0</v>
      </c>
      <c r="D19" s="26">
        <f>D17+D18</f>
        <v>0</v>
      </c>
    </row>
    <row r="20" spans="1:4" ht="15.75">
      <c r="A20" s="10" t="s">
        <v>97</v>
      </c>
      <c r="C20" s="39">
        <f>C19+D19</f>
        <v>0</v>
      </c>
      <c r="D20" s="39"/>
    </row>
    <row r="21" spans="1:4" ht="15.75">
      <c r="A21" s="12" t="s">
        <v>98</v>
      </c>
      <c r="B21" s="13">
        <v>0.27</v>
      </c>
      <c r="C21" s="29">
        <f>ROUND(C20*B21,0)</f>
        <v>0</v>
      </c>
      <c r="D21" s="29"/>
    </row>
    <row r="22" spans="1:4" ht="15.75">
      <c r="A22" s="12" t="s">
        <v>99</v>
      </c>
      <c r="B22" s="12"/>
      <c r="C22" s="30">
        <f>ROUND(C20+C21,0)</f>
        <v>0</v>
      </c>
      <c r="D22" s="30"/>
    </row>
    <row r="24" s="27" customFormat="1" ht="15.75"/>
    <row r="25" s="27" customFormat="1" ht="15.75"/>
    <row r="26" s="27" customFormat="1" ht="15.75"/>
    <row r="27" s="27" customFormat="1" ht="15.75"/>
    <row r="28" s="27" customFormat="1" ht="15.75"/>
    <row r="31" spans="2:3" ht="15.75">
      <c r="B31" s="31" t="s">
        <v>100</v>
      </c>
      <c r="C31" s="31"/>
    </row>
    <row r="33" ht="15.75">
      <c r="A33" s="14" t="s">
        <v>172</v>
      </c>
    </row>
    <row r="34" ht="15.75">
      <c r="A34" s="14"/>
    </row>
    <row r="35" ht="15.75">
      <c r="A35" s="14"/>
    </row>
  </sheetData>
  <sheetProtection/>
  <mergeCells count="11">
    <mergeCell ref="C20:D20"/>
    <mergeCell ref="C21:D21"/>
    <mergeCell ref="C22:D22"/>
    <mergeCell ref="B31:C31"/>
    <mergeCell ref="A8:D8"/>
    <mergeCell ref="A9:D9"/>
    <mergeCell ref="A1:D1"/>
    <mergeCell ref="A2:D2"/>
    <mergeCell ref="A3:D3"/>
    <mergeCell ref="A4:D4"/>
    <mergeCell ref="A15:D15"/>
  </mergeCells>
  <printOptions/>
  <pageMargins left="1" right="1" top="1" bottom="1" header="0.4166666666666667" footer="0.4166666666666667"/>
  <pageSetup firstPageNumber="-4105"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34"/>
  <sheetViews>
    <sheetView workbookViewId="0" topLeftCell="A1">
      <selection activeCell="F2" sqref="F2:G12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0</v>
      </c>
      <c r="B1" s="3" t="s">
        <v>1</v>
      </c>
      <c r="C1" s="3" t="s">
        <v>2</v>
      </c>
      <c r="D1" s="5" t="s">
        <v>3</v>
      </c>
      <c r="E1" s="3" t="s">
        <v>4</v>
      </c>
      <c r="F1" s="5" t="s">
        <v>5</v>
      </c>
      <c r="G1" s="5" t="s">
        <v>6</v>
      </c>
      <c r="H1" s="5" t="s">
        <v>7</v>
      </c>
      <c r="I1" s="5" t="s">
        <v>8</v>
      </c>
    </row>
    <row r="2" spans="1:9" ht="25.5">
      <c r="A2" s="8">
        <v>1</v>
      </c>
      <c r="B2" s="1" t="s">
        <v>13</v>
      </c>
      <c r="C2" s="2" t="s">
        <v>14</v>
      </c>
      <c r="D2" s="6">
        <v>20</v>
      </c>
      <c r="E2" s="1" t="s">
        <v>9</v>
      </c>
      <c r="F2" s="24"/>
      <c r="G2" s="24"/>
      <c r="H2" s="24">
        <f>D2*F2</f>
        <v>0</v>
      </c>
      <c r="I2" s="24">
        <f>D2*G2</f>
        <v>0</v>
      </c>
    </row>
    <row r="3" spans="6:9" ht="12.75">
      <c r="F3" s="24"/>
      <c r="G3" s="24"/>
      <c r="H3" s="24">
        <f aca="true" t="shared" si="0" ref="H3:H66">D3*F3</f>
        <v>0</v>
      </c>
      <c r="I3" s="24">
        <f aca="true" t="shared" si="1" ref="I3:I66">D3*G3</f>
        <v>0</v>
      </c>
    </row>
    <row r="4" spans="1:9" ht="25.5">
      <c r="A4" s="8">
        <v>2</v>
      </c>
      <c r="B4" s="1" t="s">
        <v>15</v>
      </c>
      <c r="C4" s="2" t="s">
        <v>16</v>
      </c>
      <c r="D4" s="6">
        <v>4</v>
      </c>
      <c r="E4" s="1" t="s">
        <v>9</v>
      </c>
      <c r="F4" s="24"/>
      <c r="G4" s="24"/>
      <c r="H4" s="24">
        <f t="shared" si="0"/>
        <v>0</v>
      </c>
      <c r="I4" s="24">
        <f t="shared" si="1"/>
        <v>0</v>
      </c>
    </row>
    <row r="5" spans="6:9" ht="12.75">
      <c r="F5" s="24"/>
      <c r="G5" s="24"/>
      <c r="H5" s="24">
        <f t="shared" si="0"/>
        <v>0</v>
      </c>
      <c r="I5" s="24">
        <f t="shared" si="1"/>
        <v>0</v>
      </c>
    </row>
    <row r="6" spans="1:9" ht="28.5">
      <c r="A6" s="8">
        <v>3</v>
      </c>
      <c r="B6" s="1" t="s">
        <v>17</v>
      </c>
      <c r="C6" s="2" t="s">
        <v>19</v>
      </c>
      <c r="D6" s="6">
        <v>120</v>
      </c>
      <c r="E6" s="1" t="s">
        <v>18</v>
      </c>
      <c r="F6" s="24"/>
      <c r="G6" s="24"/>
      <c r="H6" s="24">
        <f t="shared" si="0"/>
        <v>0</v>
      </c>
      <c r="I6" s="24">
        <f t="shared" si="1"/>
        <v>0</v>
      </c>
    </row>
    <row r="7" spans="3:9" ht="12.75">
      <c r="C7" s="2"/>
      <c r="F7" s="24"/>
      <c r="G7" s="24"/>
      <c r="H7" s="24">
        <f t="shared" si="0"/>
        <v>0</v>
      </c>
      <c r="I7" s="24">
        <f t="shared" si="1"/>
        <v>0</v>
      </c>
    </row>
    <row r="8" spans="1:9" ht="51">
      <c r="A8" s="8">
        <v>4</v>
      </c>
      <c r="B8" s="1" t="s">
        <v>11</v>
      </c>
      <c r="C8" s="2" t="s">
        <v>173</v>
      </c>
      <c r="D8" s="6">
        <v>112</v>
      </c>
      <c r="E8" s="1" t="s">
        <v>12</v>
      </c>
      <c r="F8" s="24"/>
      <c r="G8" s="24"/>
      <c r="H8" s="24">
        <f t="shared" si="0"/>
        <v>0</v>
      </c>
      <c r="I8" s="24">
        <f t="shared" si="1"/>
        <v>0</v>
      </c>
    </row>
    <row r="9" spans="3:9" ht="12.75">
      <c r="C9" s="2"/>
      <c r="F9" s="24"/>
      <c r="G9" s="24"/>
      <c r="H9" s="24">
        <f t="shared" si="0"/>
        <v>0</v>
      </c>
      <c r="I9" s="24">
        <f t="shared" si="1"/>
        <v>0</v>
      </c>
    </row>
    <row r="10" spans="1:9" ht="76.5">
      <c r="A10" s="8">
        <v>5</v>
      </c>
      <c r="B10" s="1" t="s">
        <v>24</v>
      </c>
      <c r="C10" s="2" t="s">
        <v>110</v>
      </c>
      <c r="D10" s="6">
        <v>112</v>
      </c>
      <c r="E10" s="1" t="s">
        <v>18</v>
      </c>
      <c r="F10" s="24"/>
      <c r="G10" s="24"/>
      <c r="H10" s="24">
        <f t="shared" si="0"/>
        <v>0</v>
      </c>
      <c r="I10" s="24">
        <f t="shared" si="1"/>
        <v>0</v>
      </c>
    </row>
    <row r="11" spans="3:9" ht="12.75">
      <c r="C11" s="2"/>
      <c r="F11" s="24"/>
      <c r="G11" s="24"/>
      <c r="H11" s="24">
        <f t="shared" si="0"/>
        <v>0</v>
      </c>
      <c r="I11" s="24">
        <f t="shared" si="1"/>
        <v>0</v>
      </c>
    </row>
    <row r="12" spans="1:9" ht="76.5">
      <c r="A12" s="8">
        <v>6</v>
      </c>
      <c r="B12" s="1" t="s">
        <v>25</v>
      </c>
      <c r="C12" s="2" t="s">
        <v>111</v>
      </c>
      <c r="D12" s="6">
        <v>72</v>
      </c>
      <c r="E12" s="1" t="s">
        <v>18</v>
      </c>
      <c r="F12" s="24"/>
      <c r="G12" s="24"/>
      <c r="H12" s="24">
        <f t="shared" si="0"/>
        <v>0</v>
      </c>
      <c r="I12" s="24">
        <f t="shared" si="1"/>
        <v>0</v>
      </c>
    </row>
    <row r="13" spans="3:9" ht="12.75">
      <c r="C13" s="2"/>
      <c r="F13" s="24"/>
      <c r="G13" s="24"/>
      <c r="H13" s="24">
        <f t="shared" si="0"/>
        <v>0</v>
      </c>
      <c r="I13" s="24">
        <f t="shared" si="1"/>
        <v>0</v>
      </c>
    </row>
    <row r="14" spans="1:9" ht="114.75">
      <c r="A14" s="8">
        <v>7</v>
      </c>
      <c r="B14" s="1" t="s">
        <v>127</v>
      </c>
      <c r="C14" s="2" t="s">
        <v>126</v>
      </c>
      <c r="D14" s="6">
        <v>86</v>
      </c>
      <c r="E14" s="1" t="s">
        <v>18</v>
      </c>
      <c r="F14" s="24"/>
      <c r="G14" s="24"/>
      <c r="H14" s="24">
        <f t="shared" si="0"/>
        <v>0</v>
      </c>
      <c r="I14" s="24">
        <f t="shared" si="1"/>
        <v>0</v>
      </c>
    </row>
    <row r="15" spans="3:9" ht="12.75">
      <c r="C15" s="2"/>
      <c r="F15" s="24"/>
      <c r="G15" s="24"/>
      <c r="H15" s="24">
        <f t="shared" si="0"/>
        <v>0</v>
      </c>
      <c r="I15" s="24">
        <f t="shared" si="1"/>
        <v>0</v>
      </c>
    </row>
    <row r="16" spans="1:9" ht="51">
      <c r="A16" s="8">
        <v>8</v>
      </c>
      <c r="B16" s="1" t="s">
        <v>155</v>
      </c>
      <c r="C16" s="2" t="s">
        <v>156</v>
      </c>
      <c r="D16" s="6">
        <v>2</v>
      </c>
      <c r="E16" s="1" t="s">
        <v>101</v>
      </c>
      <c r="F16" s="24"/>
      <c r="G16" s="24"/>
      <c r="H16" s="24">
        <f t="shared" si="0"/>
        <v>0</v>
      </c>
      <c r="I16" s="24">
        <f t="shared" si="1"/>
        <v>0</v>
      </c>
    </row>
    <row r="17" spans="6:9" ht="12.75">
      <c r="F17" s="24"/>
      <c r="G17" s="24"/>
      <c r="H17" s="24">
        <f t="shared" si="0"/>
        <v>0</v>
      </c>
      <c r="I17" s="24">
        <f t="shared" si="1"/>
        <v>0</v>
      </c>
    </row>
    <row r="18" spans="1:9" ht="38.25">
      <c r="A18" s="8">
        <v>9</v>
      </c>
      <c r="B18" s="1" t="s">
        <v>26</v>
      </c>
      <c r="C18" s="2" t="s">
        <v>27</v>
      </c>
      <c r="D18" s="6">
        <v>2</v>
      </c>
      <c r="E18" s="1" t="s">
        <v>101</v>
      </c>
      <c r="F18" s="24"/>
      <c r="G18" s="24"/>
      <c r="H18" s="24">
        <f t="shared" si="0"/>
        <v>0</v>
      </c>
      <c r="I18" s="24">
        <f t="shared" si="1"/>
        <v>0</v>
      </c>
    </row>
    <row r="19" spans="6:9" ht="12.75">
      <c r="F19" s="24"/>
      <c r="G19" s="24"/>
      <c r="H19" s="24">
        <f t="shared" si="0"/>
        <v>0</v>
      </c>
      <c r="I19" s="24">
        <f t="shared" si="1"/>
        <v>0</v>
      </c>
    </row>
    <row r="20" spans="1:9" ht="25.5">
      <c r="A20" s="8">
        <v>10</v>
      </c>
      <c r="B20" s="1" t="s">
        <v>28</v>
      </c>
      <c r="C20" s="1" t="s">
        <v>29</v>
      </c>
      <c r="D20" s="6">
        <v>2</v>
      </c>
      <c r="E20" s="1" t="s">
        <v>9</v>
      </c>
      <c r="F20" s="24"/>
      <c r="G20" s="24"/>
      <c r="H20" s="24">
        <f t="shared" si="0"/>
        <v>0</v>
      </c>
      <c r="I20" s="24">
        <f t="shared" si="1"/>
        <v>0</v>
      </c>
    </row>
    <row r="21" spans="6:9" ht="12.75">
      <c r="F21" s="24"/>
      <c r="G21" s="24"/>
      <c r="H21" s="24">
        <f t="shared" si="0"/>
        <v>0</v>
      </c>
      <c r="I21" s="24">
        <f t="shared" si="1"/>
        <v>0</v>
      </c>
    </row>
    <row r="22" spans="1:9" ht="89.25">
      <c r="A22" s="8">
        <v>11</v>
      </c>
      <c r="B22" s="1" t="s">
        <v>30</v>
      </c>
      <c r="C22" s="2" t="s">
        <v>109</v>
      </c>
      <c r="D22" s="6">
        <v>112</v>
      </c>
      <c r="E22" s="19" t="s">
        <v>18</v>
      </c>
      <c r="F22" s="24"/>
      <c r="G22" s="24"/>
      <c r="H22" s="24">
        <f t="shared" si="0"/>
        <v>0</v>
      </c>
      <c r="I22" s="24">
        <f t="shared" si="1"/>
        <v>0</v>
      </c>
    </row>
    <row r="23" spans="3:9" ht="25.5">
      <c r="C23" s="2" t="s">
        <v>106</v>
      </c>
      <c r="E23" s="19"/>
      <c r="F23" s="24"/>
      <c r="G23" s="24"/>
      <c r="H23" s="24">
        <f t="shared" si="0"/>
        <v>0</v>
      </c>
      <c r="I23" s="24">
        <f t="shared" si="1"/>
        <v>0</v>
      </c>
    </row>
    <row r="24" spans="5:9" ht="12.75">
      <c r="E24" s="19"/>
      <c r="F24" s="24"/>
      <c r="G24" s="24"/>
      <c r="H24" s="24">
        <f t="shared" si="0"/>
        <v>0</v>
      </c>
      <c r="I24" s="24">
        <f t="shared" si="1"/>
        <v>0</v>
      </c>
    </row>
    <row r="25" spans="1:9" ht="89.25">
      <c r="A25" s="8">
        <v>12</v>
      </c>
      <c r="B25" s="1" t="s">
        <v>31</v>
      </c>
      <c r="C25" s="2" t="s">
        <v>109</v>
      </c>
      <c r="D25" s="6">
        <v>72</v>
      </c>
      <c r="E25" s="19" t="s">
        <v>18</v>
      </c>
      <c r="F25" s="24"/>
      <c r="G25" s="24"/>
      <c r="H25" s="24">
        <f t="shared" si="0"/>
        <v>0</v>
      </c>
      <c r="I25" s="24">
        <f t="shared" si="1"/>
        <v>0</v>
      </c>
    </row>
    <row r="26" spans="3:9" ht="25.5">
      <c r="C26" s="2" t="s">
        <v>107</v>
      </c>
      <c r="F26" s="24"/>
      <c r="G26" s="24"/>
      <c r="H26" s="24">
        <f t="shared" si="0"/>
        <v>0</v>
      </c>
      <c r="I26" s="24">
        <f t="shared" si="1"/>
        <v>0</v>
      </c>
    </row>
    <row r="27" spans="3:9" ht="12.75">
      <c r="C27" s="2"/>
      <c r="F27" s="24"/>
      <c r="G27" s="24"/>
      <c r="H27" s="24">
        <f t="shared" si="0"/>
        <v>0</v>
      </c>
      <c r="I27" s="24">
        <f t="shared" si="1"/>
        <v>0</v>
      </c>
    </row>
    <row r="28" spans="1:9" ht="89.25">
      <c r="A28" s="8">
        <v>13</v>
      </c>
      <c r="B28" s="1" t="s">
        <v>131</v>
      </c>
      <c r="C28" s="2" t="s">
        <v>109</v>
      </c>
      <c r="D28" s="6">
        <v>86</v>
      </c>
      <c r="E28" s="19" t="s">
        <v>18</v>
      </c>
      <c r="F28" s="24"/>
      <c r="G28" s="24"/>
      <c r="H28" s="24">
        <f t="shared" si="0"/>
        <v>0</v>
      </c>
      <c r="I28" s="24">
        <f t="shared" si="1"/>
        <v>0</v>
      </c>
    </row>
    <row r="29" spans="3:9" ht="25.5">
      <c r="C29" s="2" t="s">
        <v>128</v>
      </c>
      <c r="F29" s="24"/>
      <c r="G29" s="24"/>
      <c r="H29" s="24">
        <f t="shared" si="0"/>
        <v>0</v>
      </c>
      <c r="I29" s="24">
        <f t="shared" si="1"/>
        <v>0</v>
      </c>
    </row>
    <row r="30" spans="3:9" ht="12.75">
      <c r="C30" s="2"/>
      <c r="F30" s="24"/>
      <c r="G30" s="24"/>
      <c r="H30" s="24">
        <f t="shared" si="0"/>
        <v>0</v>
      </c>
      <c r="I30" s="24">
        <f t="shared" si="1"/>
        <v>0</v>
      </c>
    </row>
    <row r="31" spans="1:9" ht="89.25">
      <c r="A31" s="8">
        <v>14</v>
      </c>
      <c r="B31" s="1" t="s">
        <v>104</v>
      </c>
      <c r="C31" s="2" t="s">
        <v>108</v>
      </c>
      <c r="D31" s="6">
        <v>60</v>
      </c>
      <c r="E31" s="1" t="s">
        <v>9</v>
      </c>
      <c r="F31" s="24"/>
      <c r="G31" s="24"/>
      <c r="H31" s="24">
        <f t="shared" si="0"/>
        <v>0</v>
      </c>
      <c r="I31" s="24">
        <f t="shared" si="1"/>
        <v>0</v>
      </c>
    </row>
    <row r="32" spans="3:9" ht="12.75">
      <c r="C32" s="2"/>
      <c r="F32" s="24"/>
      <c r="G32" s="24"/>
      <c r="H32" s="24">
        <f t="shared" si="0"/>
        <v>0</v>
      </c>
      <c r="I32" s="24">
        <f t="shared" si="1"/>
        <v>0</v>
      </c>
    </row>
    <row r="33" spans="1:9" ht="102">
      <c r="A33" s="8">
        <v>15</v>
      </c>
      <c r="B33" s="1" t="s">
        <v>130</v>
      </c>
      <c r="C33" s="2" t="s">
        <v>129</v>
      </c>
      <c r="D33" s="6">
        <v>72</v>
      </c>
      <c r="E33" s="1" t="s">
        <v>9</v>
      </c>
      <c r="F33" s="24"/>
      <c r="G33" s="24"/>
      <c r="H33" s="24">
        <f t="shared" si="0"/>
        <v>0</v>
      </c>
      <c r="I33" s="24">
        <f t="shared" si="1"/>
        <v>0</v>
      </c>
    </row>
    <row r="34" spans="6:9" ht="12.75">
      <c r="F34" s="24"/>
      <c r="G34" s="24"/>
      <c r="H34" s="24">
        <f t="shared" si="0"/>
        <v>0</v>
      </c>
      <c r="I34" s="24">
        <f t="shared" si="1"/>
        <v>0</v>
      </c>
    </row>
    <row r="35" spans="1:9" ht="76.5">
      <c r="A35" s="8">
        <v>16</v>
      </c>
      <c r="B35" s="1" t="s">
        <v>32</v>
      </c>
      <c r="C35" s="2" t="s">
        <v>33</v>
      </c>
      <c r="D35" s="6">
        <v>8</v>
      </c>
      <c r="E35" s="1" t="s">
        <v>18</v>
      </c>
      <c r="F35" s="24"/>
      <c r="G35" s="24"/>
      <c r="H35" s="24">
        <f t="shared" si="0"/>
        <v>0</v>
      </c>
      <c r="I35" s="24">
        <f t="shared" si="1"/>
        <v>0</v>
      </c>
    </row>
    <row r="36" spans="6:9" ht="12.75">
      <c r="F36" s="24"/>
      <c r="G36" s="24"/>
      <c r="H36" s="24">
        <f t="shared" si="0"/>
        <v>0</v>
      </c>
      <c r="I36" s="24">
        <f t="shared" si="1"/>
        <v>0</v>
      </c>
    </row>
    <row r="37" spans="1:9" ht="76.5">
      <c r="A37" s="8">
        <v>17</v>
      </c>
      <c r="B37" s="1" t="s">
        <v>34</v>
      </c>
      <c r="C37" s="2" t="s">
        <v>35</v>
      </c>
      <c r="D37" s="6">
        <v>18</v>
      </c>
      <c r="E37" s="1" t="s">
        <v>18</v>
      </c>
      <c r="F37" s="24"/>
      <c r="G37" s="24"/>
      <c r="H37" s="24">
        <f t="shared" si="0"/>
        <v>0</v>
      </c>
      <c r="I37" s="24">
        <f t="shared" si="1"/>
        <v>0</v>
      </c>
    </row>
    <row r="38" spans="6:9" ht="12.75">
      <c r="F38" s="24"/>
      <c r="G38" s="24"/>
      <c r="H38" s="24">
        <f t="shared" si="0"/>
        <v>0</v>
      </c>
      <c r="I38" s="24">
        <f t="shared" si="1"/>
        <v>0</v>
      </c>
    </row>
    <row r="39" spans="1:9" ht="76.5">
      <c r="A39" s="8">
        <v>18</v>
      </c>
      <c r="B39" s="1" t="s">
        <v>36</v>
      </c>
      <c r="C39" s="2" t="s">
        <v>37</v>
      </c>
      <c r="D39" s="6">
        <v>48</v>
      </c>
      <c r="E39" s="1" t="s">
        <v>18</v>
      </c>
      <c r="F39" s="24"/>
      <c r="G39" s="24"/>
      <c r="H39" s="24">
        <f t="shared" si="0"/>
        <v>0</v>
      </c>
      <c r="I39" s="24">
        <f t="shared" si="1"/>
        <v>0</v>
      </c>
    </row>
    <row r="40" spans="6:9" ht="12.75">
      <c r="F40" s="24"/>
      <c r="G40" s="24"/>
      <c r="H40" s="24">
        <f t="shared" si="0"/>
        <v>0</v>
      </c>
      <c r="I40" s="24">
        <f t="shared" si="1"/>
        <v>0</v>
      </c>
    </row>
    <row r="41" spans="1:9" ht="76.5">
      <c r="A41" s="8">
        <v>19</v>
      </c>
      <c r="B41" s="1" t="s">
        <v>38</v>
      </c>
      <c r="C41" s="2" t="s">
        <v>39</v>
      </c>
      <c r="D41" s="6">
        <v>44</v>
      </c>
      <c r="E41" s="1" t="s">
        <v>18</v>
      </c>
      <c r="F41" s="24"/>
      <c r="G41" s="24"/>
      <c r="H41" s="24">
        <f t="shared" si="0"/>
        <v>0</v>
      </c>
      <c r="I41" s="24">
        <f t="shared" si="1"/>
        <v>0</v>
      </c>
    </row>
    <row r="42" spans="6:9" ht="12.75">
      <c r="F42" s="24"/>
      <c r="G42" s="24"/>
      <c r="H42" s="24">
        <f t="shared" si="0"/>
        <v>0</v>
      </c>
      <c r="I42" s="24">
        <f t="shared" si="1"/>
        <v>0</v>
      </c>
    </row>
    <row r="43" spans="1:9" ht="76.5">
      <c r="A43" s="8">
        <v>20</v>
      </c>
      <c r="B43" s="1" t="s">
        <v>40</v>
      </c>
      <c r="C43" s="2" t="s">
        <v>41</v>
      </c>
      <c r="D43" s="6">
        <v>32</v>
      </c>
      <c r="E43" s="1" t="s">
        <v>18</v>
      </c>
      <c r="F43" s="24"/>
      <c r="G43" s="24"/>
      <c r="H43" s="24">
        <f t="shared" si="0"/>
        <v>0</v>
      </c>
      <c r="I43" s="24">
        <f t="shared" si="1"/>
        <v>0</v>
      </c>
    </row>
    <row r="44" spans="6:9" ht="12.75">
      <c r="F44" s="24"/>
      <c r="G44" s="24"/>
      <c r="H44" s="24">
        <f t="shared" si="0"/>
        <v>0</v>
      </c>
      <c r="I44" s="24">
        <f t="shared" si="1"/>
        <v>0</v>
      </c>
    </row>
    <row r="45" spans="1:9" ht="76.5">
      <c r="A45" s="8">
        <v>21</v>
      </c>
      <c r="B45" s="1" t="s">
        <v>42</v>
      </c>
      <c r="C45" s="2" t="s">
        <v>43</v>
      </c>
      <c r="D45" s="6">
        <v>32</v>
      </c>
      <c r="E45" s="1" t="s">
        <v>18</v>
      </c>
      <c r="F45" s="24"/>
      <c r="G45" s="24"/>
      <c r="H45" s="24">
        <f t="shared" si="0"/>
        <v>0</v>
      </c>
      <c r="I45" s="24">
        <f t="shared" si="1"/>
        <v>0</v>
      </c>
    </row>
    <row r="46" spans="6:9" ht="12.75">
      <c r="F46" s="24"/>
      <c r="G46" s="24"/>
      <c r="H46" s="24">
        <f t="shared" si="0"/>
        <v>0</v>
      </c>
      <c r="I46" s="24">
        <f t="shared" si="1"/>
        <v>0</v>
      </c>
    </row>
    <row r="47" spans="1:9" ht="51">
      <c r="A47" s="8">
        <v>22</v>
      </c>
      <c r="B47" s="1" t="s">
        <v>44</v>
      </c>
      <c r="C47" s="2" t="s">
        <v>112</v>
      </c>
      <c r="D47" s="6">
        <v>8</v>
      </c>
      <c r="E47" s="1" t="s">
        <v>9</v>
      </c>
      <c r="F47" s="24"/>
      <c r="G47" s="24"/>
      <c r="H47" s="24">
        <f t="shared" si="0"/>
        <v>0</v>
      </c>
      <c r="I47" s="24">
        <f t="shared" si="1"/>
        <v>0</v>
      </c>
    </row>
    <row r="48" spans="3:9" ht="12.75">
      <c r="C48" s="2"/>
      <c r="F48" s="24"/>
      <c r="G48" s="24"/>
      <c r="H48" s="24">
        <f t="shared" si="0"/>
        <v>0</v>
      </c>
      <c r="I48" s="24">
        <f t="shared" si="1"/>
        <v>0</v>
      </c>
    </row>
    <row r="49" spans="1:9" ht="38.25">
      <c r="A49" s="8">
        <v>23</v>
      </c>
      <c r="B49" s="1" t="s">
        <v>20</v>
      </c>
      <c r="C49" s="2" t="s">
        <v>103</v>
      </c>
      <c r="D49" s="6">
        <v>8</v>
      </c>
      <c r="E49" s="1" t="s">
        <v>9</v>
      </c>
      <c r="F49" s="24"/>
      <c r="G49" s="24"/>
      <c r="H49" s="24">
        <f t="shared" si="0"/>
        <v>0</v>
      </c>
      <c r="I49" s="24">
        <f t="shared" si="1"/>
        <v>0</v>
      </c>
    </row>
    <row r="50" spans="3:9" ht="12.75">
      <c r="C50" s="2"/>
      <c r="F50" s="24"/>
      <c r="G50" s="24"/>
      <c r="H50" s="24">
        <f t="shared" si="0"/>
        <v>0</v>
      </c>
      <c r="I50" s="24">
        <f t="shared" si="1"/>
        <v>0</v>
      </c>
    </row>
    <row r="51" spans="1:9" ht="25.5">
      <c r="A51" s="8">
        <v>24</v>
      </c>
      <c r="B51" s="1" t="s">
        <v>21</v>
      </c>
      <c r="C51" s="2" t="s">
        <v>22</v>
      </c>
      <c r="D51" s="6">
        <v>2</v>
      </c>
      <c r="E51" s="1" t="s">
        <v>101</v>
      </c>
      <c r="F51" s="24"/>
      <c r="G51" s="24"/>
      <c r="H51" s="24">
        <f t="shared" si="0"/>
        <v>0</v>
      </c>
      <c r="I51" s="24">
        <f t="shared" si="1"/>
        <v>0</v>
      </c>
    </row>
    <row r="52" spans="6:9" ht="12.75">
      <c r="F52" s="24"/>
      <c r="G52" s="24"/>
      <c r="H52" s="24">
        <f t="shared" si="0"/>
        <v>0</v>
      </c>
      <c r="I52" s="24">
        <f t="shared" si="1"/>
        <v>0</v>
      </c>
    </row>
    <row r="53" spans="1:9" ht="25.5">
      <c r="A53" s="8">
        <v>25</v>
      </c>
      <c r="B53" s="1" t="s">
        <v>23</v>
      </c>
      <c r="C53" s="2" t="s">
        <v>102</v>
      </c>
      <c r="D53" s="6">
        <v>2</v>
      </c>
      <c r="E53" s="1" t="s">
        <v>101</v>
      </c>
      <c r="F53" s="24"/>
      <c r="G53" s="24"/>
      <c r="H53" s="24">
        <f t="shared" si="0"/>
        <v>0</v>
      </c>
      <c r="I53" s="24">
        <f t="shared" si="1"/>
        <v>0</v>
      </c>
    </row>
    <row r="54" spans="3:9" ht="12.75">
      <c r="C54" s="2"/>
      <c r="F54" s="24"/>
      <c r="G54" s="24"/>
      <c r="H54" s="24">
        <f t="shared" si="0"/>
        <v>0</v>
      </c>
      <c r="I54" s="24">
        <f t="shared" si="1"/>
        <v>0</v>
      </c>
    </row>
    <row r="55" spans="1:9" ht="25.5">
      <c r="A55" s="8">
        <v>26</v>
      </c>
      <c r="B55" s="1" t="s">
        <v>45</v>
      </c>
      <c r="C55" s="2" t="s">
        <v>46</v>
      </c>
      <c r="D55" s="6">
        <v>8</v>
      </c>
      <c r="E55" s="1" t="s">
        <v>9</v>
      </c>
      <c r="F55" s="24"/>
      <c r="G55" s="24"/>
      <c r="H55" s="24">
        <f t="shared" si="0"/>
        <v>0</v>
      </c>
      <c r="I55" s="24">
        <f t="shared" si="1"/>
        <v>0</v>
      </c>
    </row>
    <row r="56" spans="6:9" ht="12.75">
      <c r="F56" s="24"/>
      <c r="G56" s="24"/>
      <c r="H56" s="24">
        <f t="shared" si="0"/>
        <v>0</v>
      </c>
      <c r="I56" s="24">
        <f t="shared" si="1"/>
        <v>0</v>
      </c>
    </row>
    <row r="57" spans="1:9" ht="25.5">
      <c r="A57" s="8">
        <v>27</v>
      </c>
      <c r="B57" s="1" t="s">
        <v>47</v>
      </c>
      <c r="C57" s="2" t="s">
        <v>105</v>
      </c>
      <c r="D57" s="6">
        <v>12</v>
      </c>
      <c r="E57" s="1" t="s">
        <v>9</v>
      </c>
      <c r="F57" s="24"/>
      <c r="G57" s="24"/>
      <c r="H57" s="24">
        <f t="shared" si="0"/>
        <v>0</v>
      </c>
      <c r="I57" s="24">
        <f t="shared" si="1"/>
        <v>0</v>
      </c>
    </row>
    <row r="58" spans="6:9" ht="12.75">
      <c r="F58" s="24"/>
      <c r="G58" s="24"/>
      <c r="H58" s="24">
        <f t="shared" si="0"/>
        <v>0</v>
      </c>
      <c r="I58" s="24">
        <f t="shared" si="1"/>
        <v>0</v>
      </c>
    </row>
    <row r="59" spans="1:9" ht="25.5">
      <c r="A59" s="8">
        <v>28</v>
      </c>
      <c r="B59" s="1" t="s">
        <v>48</v>
      </c>
      <c r="C59" s="2" t="s">
        <v>49</v>
      </c>
      <c r="D59" s="6">
        <v>12</v>
      </c>
      <c r="E59" s="1" t="s">
        <v>9</v>
      </c>
      <c r="F59" s="24"/>
      <c r="G59" s="24"/>
      <c r="H59" s="24">
        <f t="shared" si="0"/>
        <v>0</v>
      </c>
      <c r="I59" s="24">
        <f t="shared" si="1"/>
        <v>0</v>
      </c>
    </row>
    <row r="60" spans="6:9" ht="12.75">
      <c r="F60" s="24"/>
      <c r="G60" s="24"/>
      <c r="H60" s="24">
        <f t="shared" si="0"/>
        <v>0</v>
      </c>
      <c r="I60" s="24">
        <f t="shared" si="1"/>
        <v>0</v>
      </c>
    </row>
    <row r="61" spans="1:9" ht="25.5">
      <c r="A61" s="8">
        <v>29</v>
      </c>
      <c r="B61" s="1" t="s">
        <v>50</v>
      </c>
      <c r="C61" s="2" t="s">
        <v>51</v>
      </c>
      <c r="D61" s="6">
        <v>24</v>
      </c>
      <c r="E61" s="1" t="s">
        <v>9</v>
      </c>
      <c r="F61" s="24"/>
      <c r="G61" s="24"/>
      <c r="H61" s="24">
        <f t="shared" si="0"/>
        <v>0</v>
      </c>
      <c r="I61" s="24">
        <f t="shared" si="1"/>
        <v>0</v>
      </c>
    </row>
    <row r="62" spans="6:9" ht="12.75">
      <c r="F62" s="24"/>
      <c r="G62" s="24"/>
      <c r="H62" s="24">
        <f t="shared" si="0"/>
        <v>0</v>
      </c>
      <c r="I62" s="24">
        <f t="shared" si="1"/>
        <v>0</v>
      </c>
    </row>
    <row r="63" spans="2:9" ht="25.5">
      <c r="B63" s="1" t="s">
        <v>160</v>
      </c>
      <c r="C63" s="1" t="s">
        <v>161</v>
      </c>
      <c r="D63" s="6">
        <v>10</v>
      </c>
      <c r="E63" s="1" t="s">
        <v>9</v>
      </c>
      <c r="F63" s="24"/>
      <c r="G63" s="24"/>
      <c r="H63" s="24">
        <f t="shared" si="0"/>
        <v>0</v>
      </c>
      <c r="I63" s="24">
        <f t="shared" si="1"/>
        <v>0</v>
      </c>
    </row>
    <row r="64" spans="6:9" ht="12.75">
      <c r="F64" s="24"/>
      <c r="G64" s="24"/>
      <c r="H64" s="24">
        <f t="shared" si="0"/>
        <v>0</v>
      </c>
      <c r="I64" s="24">
        <f t="shared" si="1"/>
        <v>0</v>
      </c>
    </row>
    <row r="65" spans="1:9" ht="25.5">
      <c r="A65" s="8">
        <v>30</v>
      </c>
      <c r="B65" s="1" t="s">
        <v>52</v>
      </c>
      <c r="C65" s="2" t="s">
        <v>53</v>
      </c>
      <c r="D65" s="6">
        <v>24</v>
      </c>
      <c r="E65" s="1" t="s">
        <v>9</v>
      </c>
      <c r="F65" s="24"/>
      <c r="G65" s="24"/>
      <c r="H65" s="24">
        <f t="shared" si="0"/>
        <v>0</v>
      </c>
      <c r="I65" s="24">
        <f t="shared" si="1"/>
        <v>0</v>
      </c>
    </row>
    <row r="66" spans="6:9" ht="12.75">
      <c r="F66" s="24"/>
      <c r="G66" s="24"/>
      <c r="H66" s="24">
        <f t="shared" si="0"/>
        <v>0</v>
      </c>
      <c r="I66" s="24">
        <f t="shared" si="1"/>
        <v>0</v>
      </c>
    </row>
    <row r="67" spans="1:9" ht="51">
      <c r="A67" s="8">
        <v>31</v>
      </c>
      <c r="B67" s="1" t="s">
        <v>54</v>
      </c>
      <c r="C67" s="2" t="s">
        <v>55</v>
      </c>
      <c r="D67" s="6">
        <v>8</v>
      </c>
      <c r="E67" s="1" t="s">
        <v>9</v>
      </c>
      <c r="F67" s="24"/>
      <c r="G67" s="24"/>
      <c r="H67" s="24">
        <f aca="true" t="shared" si="2" ref="H67:H124">D67*F67</f>
        <v>0</v>
      </c>
      <c r="I67" s="24">
        <f aca="true" t="shared" si="3" ref="I67:I124">D67*G67</f>
        <v>0</v>
      </c>
    </row>
    <row r="68" spans="6:9" ht="12.75">
      <c r="F68" s="24"/>
      <c r="G68" s="24"/>
      <c r="H68" s="24">
        <f t="shared" si="2"/>
        <v>0</v>
      </c>
      <c r="I68" s="24">
        <f t="shared" si="3"/>
        <v>0</v>
      </c>
    </row>
    <row r="69" spans="1:9" ht="89.25">
      <c r="A69" s="8">
        <v>32</v>
      </c>
      <c r="B69" s="1" t="s">
        <v>56</v>
      </c>
      <c r="C69" s="2" t="s">
        <v>57</v>
      </c>
      <c r="D69" s="6">
        <v>20</v>
      </c>
      <c r="E69" s="1" t="s">
        <v>9</v>
      </c>
      <c r="F69" s="24"/>
      <c r="G69" s="24"/>
      <c r="H69" s="24">
        <f t="shared" si="2"/>
        <v>0</v>
      </c>
      <c r="I69" s="24">
        <f t="shared" si="3"/>
        <v>0</v>
      </c>
    </row>
    <row r="70" spans="3:9" ht="25.5">
      <c r="C70" s="2" t="s">
        <v>58</v>
      </c>
      <c r="F70" s="24"/>
      <c r="G70" s="24"/>
      <c r="H70" s="24">
        <f t="shared" si="2"/>
        <v>0</v>
      </c>
      <c r="I70" s="24">
        <f t="shared" si="3"/>
        <v>0</v>
      </c>
    </row>
    <row r="71" spans="6:9" ht="12.75">
      <c r="F71" s="24"/>
      <c r="G71" s="24"/>
      <c r="H71" s="24">
        <f t="shared" si="2"/>
        <v>0</v>
      </c>
      <c r="I71" s="24">
        <f t="shared" si="3"/>
        <v>0</v>
      </c>
    </row>
    <row r="72" spans="1:9" ht="89.25">
      <c r="A72" s="8">
        <v>33</v>
      </c>
      <c r="B72" s="1" t="s">
        <v>59</v>
      </c>
      <c r="C72" s="2" t="s">
        <v>60</v>
      </c>
      <c r="D72" s="6">
        <v>8</v>
      </c>
      <c r="E72" s="1" t="s">
        <v>9</v>
      </c>
      <c r="F72" s="24"/>
      <c r="G72" s="24"/>
      <c r="H72" s="24">
        <f t="shared" si="2"/>
        <v>0</v>
      </c>
      <c r="I72" s="24">
        <f t="shared" si="3"/>
        <v>0</v>
      </c>
    </row>
    <row r="73" spans="3:9" ht="25.5">
      <c r="C73" s="2" t="s">
        <v>61</v>
      </c>
      <c r="F73" s="24"/>
      <c r="G73" s="24"/>
      <c r="H73" s="24">
        <f t="shared" si="2"/>
        <v>0</v>
      </c>
      <c r="I73" s="24">
        <f t="shared" si="3"/>
        <v>0</v>
      </c>
    </row>
    <row r="74" spans="6:9" ht="12.75">
      <c r="F74" s="24"/>
      <c r="G74" s="24"/>
      <c r="H74" s="24">
        <f t="shared" si="2"/>
        <v>0</v>
      </c>
      <c r="I74" s="24">
        <f t="shared" si="3"/>
        <v>0</v>
      </c>
    </row>
    <row r="75" spans="1:9" ht="63.75">
      <c r="A75" s="8">
        <v>34</v>
      </c>
      <c r="B75" s="1" t="s">
        <v>62</v>
      </c>
      <c r="C75" s="2" t="s">
        <v>63</v>
      </c>
      <c r="D75" s="6">
        <v>6</v>
      </c>
      <c r="E75" s="1" t="s">
        <v>9</v>
      </c>
      <c r="F75" s="24"/>
      <c r="G75" s="24"/>
      <c r="H75" s="24">
        <f t="shared" si="2"/>
        <v>0</v>
      </c>
      <c r="I75" s="24">
        <f t="shared" si="3"/>
        <v>0</v>
      </c>
    </row>
    <row r="76" spans="6:9" ht="12.75">
      <c r="F76" s="24"/>
      <c r="G76" s="24"/>
      <c r="H76" s="24">
        <f t="shared" si="2"/>
        <v>0</v>
      </c>
      <c r="I76" s="24">
        <f t="shared" si="3"/>
        <v>0</v>
      </c>
    </row>
    <row r="77" spans="1:9" ht="76.5">
      <c r="A77" s="8">
        <v>35</v>
      </c>
      <c r="B77" s="1" t="s">
        <v>64</v>
      </c>
      <c r="C77" s="2" t="s">
        <v>65</v>
      </c>
      <c r="D77" s="6">
        <v>6</v>
      </c>
      <c r="E77" s="1" t="s">
        <v>9</v>
      </c>
      <c r="F77" s="24"/>
      <c r="G77" s="24"/>
      <c r="H77" s="24">
        <f t="shared" si="2"/>
        <v>0</v>
      </c>
      <c r="I77" s="24">
        <f t="shared" si="3"/>
        <v>0</v>
      </c>
    </row>
    <row r="78" spans="6:9" ht="12.75">
      <c r="F78" s="24"/>
      <c r="G78" s="24"/>
      <c r="H78" s="24">
        <f t="shared" si="2"/>
        <v>0</v>
      </c>
      <c r="I78" s="24">
        <f t="shared" si="3"/>
        <v>0</v>
      </c>
    </row>
    <row r="79" spans="1:9" ht="76.5">
      <c r="A79" s="8">
        <v>36</v>
      </c>
      <c r="B79" s="1" t="s">
        <v>66</v>
      </c>
      <c r="C79" s="2" t="s">
        <v>67</v>
      </c>
      <c r="D79" s="6">
        <v>2</v>
      </c>
      <c r="E79" s="1" t="s">
        <v>9</v>
      </c>
      <c r="F79" s="24"/>
      <c r="G79" s="24"/>
      <c r="H79" s="24">
        <f t="shared" si="2"/>
        <v>0</v>
      </c>
      <c r="I79" s="24">
        <f t="shared" si="3"/>
        <v>0</v>
      </c>
    </row>
    <row r="80" spans="6:9" ht="12.75">
      <c r="F80" s="24"/>
      <c r="G80" s="24"/>
      <c r="H80" s="24">
        <f t="shared" si="2"/>
        <v>0</v>
      </c>
      <c r="I80" s="24">
        <f t="shared" si="3"/>
        <v>0</v>
      </c>
    </row>
    <row r="81" spans="1:9" ht="76.5">
      <c r="A81" s="8">
        <v>37</v>
      </c>
      <c r="B81" s="1" t="s">
        <v>68</v>
      </c>
      <c r="C81" s="2" t="s">
        <v>69</v>
      </c>
      <c r="D81" s="6">
        <v>12</v>
      </c>
      <c r="E81" s="1" t="s">
        <v>9</v>
      </c>
      <c r="F81" s="24"/>
      <c r="G81" s="24"/>
      <c r="H81" s="24">
        <f t="shared" si="2"/>
        <v>0</v>
      </c>
      <c r="I81" s="24">
        <f t="shared" si="3"/>
        <v>0</v>
      </c>
    </row>
    <row r="82" spans="6:9" ht="12.75">
      <c r="F82" s="24"/>
      <c r="G82" s="24"/>
      <c r="H82" s="24">
        <f t="shared" si="2"/>
        <v>0</v>
      </c>
      <c r="I82" s="24">
        <f t="shared" si="3"/>
        <v>0</v>
      </c>
    </row>
    <row r="83" spans="1:9" ht="89.25">
      <c r="A83" s="8">
        <v>38</v>
      </c>
      <c r="B83" s="1" t="s">
        <v>70</v>
      </c>
      <c r="C83" s="2" t="s">
        <v>71</v>
      </c>
      <c r="D83" s="6">
        <v>24</v>
      </c>
      <c r="E83" s="1" t="s">
        <v>9</v>
      </c>
      <c r="F83" s="24"/>
      <c r="G83" s="24"/>
      <c r="H83" s="24">
        <f t="shared" si="2"/>
        <v>0</v>
      </c>
      <c r="I83" s="24">
        <f t="shared" si="3"/>
        <v>0</v>
      </c>
    </row>
    <row r="84" spans="3:9" ht="12.75">
      <c r="C84" s="2" t="s">
        <v>72</v>
      </c>
      <c r="F84" s="24"/>
      <c r="G84" s="24"/>
      <c r="H84" s="24">
        <f t="shared" si="2"/>
        <v>0</v>
      </c>
      <c r="I84" s="24">
        <f t="shared" si="3"/>
        <v>0</v>
      </c>
    </row>
    <row r="85" spans="6:9" ht="12.75">
      <c r="F85" s="24"/>
      <c r="G85" s="24"/>
      <c r="H85" s="24">
        <f t="shared" si="2"/>
        <v>0</v>
      </c>
      <c r="I85" s="24">
        <f t="shared" si="3"/>
        <v>0</v>
      </c>
    </row>
    <row r="86" spans="1:9" ht="38.25">
      <c r="A86" s="8">
        <v>39</v>
      </c>
      <c r="B86" s="1" t="s">
        <v>73</v>
      </c>
      <c r="C86" s="2" t="s">
        <v>114</v>
      </c>
      <c r="D86" s="6">
        <v>24</v>
      </c>
      <c r="E86" s="1" t="s">
        <v>9</v>
      </c>
      <c r="F86" s="24"/>
      <c r="G86" s="24"/>
      <c r="H86" s="24">
        <f t="shared" si="2"/>
        <v>0</v>
      </c>
      <c r="I86" s="24">
        <f t="shared" si="3"/>
        <v>0</v>
      </c>
    </row>
    <row r="87" spans="6:9" ht="12.75">
      <c r="F87" s="24"/>
      <c r="G87" s="24"/>
      <c r="H87" s="24">
        <f t="shared" si="2"/>
        <v>0</v>
      </c>
      <c r="I87" s="24">
        <f t="shared" si="3"/>
        <v>0</v>
      </c>
    </row>
    <row r="88" spans="1:9" ht="51">
      <c r="A88" s="8">
        <v>40</v>
      </c>
      <c r="B88" s="1" t="s">
        <v>74</v>
      </c>
      <c r="C88" s="2" t="s">
        <v>113</v>
      </c>
      <c r="D88" s="6">
        <v>4</v>
      </c>
      <c r="E88" s="1" t="s">
        <v>9</v>
      </c>
      <c r="F88" s="24"/>
      <c r="G88" s="24"/>
      <c r="H88" s="24">
        <f t="shared" si="2"/>
        <v>0</v>
      </c>
      <c r="I88" s="24">
        <f t="shared" si="3"/>
        <v>0</v>
      </c>
    </row>
    <row r="89" spans="6:9" ht="12.75">
      <c r="F89" s="24"/>
      <c r="G89" s="24"/>
      <c r="H89" s="24">
        <f t="shared" si="2"/>
        <v>0</v>
      </c>
      <c r="I89" s="24">
        <f t="shared" si="3"/>
        <v>0</v>
      </c>
    </row>
    <row r="90" spans="1:9" ht="38.25">
      <c r="A90" s="8">
        <v>41</v>
      </c>
      <c r="B90" s="1" t="s">
        <v>75</v>
      </c>
      <c r="C90" s="2" t="s">
        <v>158</v>
      </c>
      <c r="D90" s="6">
        <v>20</v>
      </c>
      <c r="E90" s="1" t="s">
        <v>9</v>
      </c>
      <c r="F90" s="24"/>
      <c r="G90" s="24"/>
      <c r="H90" s="24">
        <f t="shared" si="2"/>
        <v>0</v>
      </c>
      <c r="I90" s="24">
        <f t="shared" si="3"/>
        <v>0</v>
      </c>
    </row>
    <row r="91" spans="6:9" ht="12.75">
      <c r="F91" s="24"/>
      <c r="G91" s="24"/>
      <c r="H91" s="24">
        <f t="shared" si="2"/>
        <v>0</v>
      </c>
      <c r="I91" s="24">
        <f t="shared" si="3"/>
        <v>0</v>
      </c>
    </row>
    <row r="92" spans="1:9" ht="63.75">
      <c r="A92" s="8">
        <v>59</v>
      </c>
      <c r="B92" s="1" t="s">
        <v>164</v>
      </c>
      <c r="C92" s="1" t="s">
        <v>165</v>
      </c>
      <c r="D92" s="6">
        <v>10</v>
      </c>
      <c r="E92" s="1" t="s">
        <v>9</v>
      </c>
      <c r="F92" s="24"/>
      <c r="G92" s="24"/>
      <c r="H92" s="24">
        <f t="shared" si="2"/>
        <v>0</v>
      </c>
      <c r="I92" s="24">
        <f t="shared" si="3"/>
        <v>0</v>
      </c>
    </row>
    <row r="93" spans="6:9" ht="12.75">
      <c r="F93" s="24"/>
      <c r="G93" s="24"/>
      <c r="H93" s="24">
        <f t="shared" si="2"/>
        <v>0</v>
      </c>
      <c r="I93" s="24">
        <f t="shared" si="3"/>
        <v>0</v>
      </c>
    </row>
    <row r="94" spans="1:9" ht="51">
      <c r="A94" s="8">
        <v>60</v>
      </c>
      <c r="B94" s="1" t="s">
        <v>75</v>
      </c>
      <c r="C94" s="1" t="s">
        <v>166</v>
      </c>
      <c r="D94" s="6">
        <v>10</v>
      </c>
      <c r="E94" s="1" t="s">
        <v>9</v>
      </c>
      <c r="F94" s="24"/>
      <c r="G94" s="24"/>
      <c r="H94" s="24">
        <f t="shared" si="2"/>
        <v>0</v>
      </c>
      <c r="I94" s="24">
        <f t="shared" si="3"/>
        <v>0</v>
      </c>
    </row>
    <row r="95" spans="6:9" ht="12.75">
      <c r="F95" s="24"/>
      <c r="G95" s="24"/>
      <c r="H95" s="24">
        <f t="shared" si="2"/>
        <v>0</v>
      </c>
      <c r="I95" s="24">
        <f t="shared" si="3"/>
        <v>0</v>
      </c>
    </row>
    <row r="96" spans="1:9" ht="76.5">
      <c r="A96" s="8">
        <v>42</v>
      </c>
      <c r="B96" s="1" t="s">
        <v>76</v>
      </c>
      <c r="C96" s="2" t="s">
        <v>115</v>
      </c>
      <c r="D96" s="6">
        <v>32</v>
      </c>
      <c r="E96" s="1" t="s">
        <v>9</v>
      </c>
      <c r="F96" s="24"/>
      <c r="G96" s="24"/>
      <c r="H96" s="24">
        <f t="shared" si="2"/>
        <v>0</v>
      </c>
      <c r="I96" s="24">
        <f t="shared" si="3"/>
        <v>0</v>
      </c>
    </row>
    <row r="97" spans="6:9" ht="12.75">
      <c r="F97" s="24"/>
      <c r="G97" s="24"/>
      <c r="H97" s="24">
        <f t="shared" si="2"/>
        <v>0</v>
      </c>
      <c r="I97" s="24">
        <f t="shared" si="3"/>
        <v>0</v>
      </c>
    </row>
    <row r="98" spans="1:9" ht="51">
      <c r="A98" s="8">
        <v>43</v>
      </c>
      <c r="B98" s="1" t="s">
        <v>77</v>
      </c>
      <c r="C98" s="2" t="s">
        <v>78</v>
      </c>
      <c r="D98" s="6">
        <v>12</v>
      </c>
      <c r="E98" s="1" t="s">
        <v>9</v>
      </c>
      <c r="F98" s="24"/>
      <c r="G98" s="24"/>
      <c r="H98" s="24">
        <f t="shared" si="2"/>
        <v>0</v>
      </c>
      <c r="I98" s="24">
        <f t="shared" si="3"/>
        <v>0</v>
      </c>
    </row>
    <row r="99" spans="6:9" ht="12.75">
      <c r="F99" s="24"/>
      <c r="G99" s="24"/>
      <c r="H99" s="24">
        <f t="shared" si="2"/>
        <v>0</v>
      </c>
      <c r="I99" s="24">
        <f t="shared" si="3"/>
        <v>0</v>
      </c>
    </row>
    <row r="100" spans="1:9" ht="89.25">
      <c r="A100" s="8">
        <v>44</v>
      </c>
      <c r="B100" s="1" t="s">
        <v>79</v>
      </c>
      <c r="C100" s="2" t="s">
        <v>80</v>
      </c>
      <c r="D100" s="6">
        <v>8</v>
      </c>
      <c r="E100" s="1" t="s">
        <v>9</v>
      </c>
      <c r="F100" s="24"/>
      <c r="G100" s="24"/>
      <c r="H100" s="24">
        <f t="shared" si="2"/>
        <v>0</v>
      </c>
      <c r="I100" s="24">
        <f t="shared" si="3"/>
        <v>0</v>
      </c>
    </row>
    <row r="101" spans="6:9" ht="12.75">
      <c r="F101" s="24"/>
      <c r="G101" s="24"/>
      <c r="H101" s="24">
        <f t="shared" si="2"/>
        <v>0</v>
      </c>
      <c r="I101" s="24">
        <f t="shared" si="3"/>
        <v>0</v>
      </c>
    </row>
    <row r="102" spans="1:9" ht="63.75">
      <c r="A102" s="8">
        <v>45</v>
      </c>
      <c r="B102" s="1" t="s">
        <v>81</v>
      </c>
      <c r="C102" s="2" t="s">
        <v>121</v>
      </c>
      <c r="D102" s="6">
        <v>4</v>
      </c>
      <c r="E102" s="1" t="s">
        <v>9</v>
      </c>
      <c r="F102" s="24"/>
      <c r="G102" s="24"/>
      <c r="H102" s="24">
        <f t="shared" si="2"/>
        <v>0</v>
      </c>
      <c r="I102" s="24">
        <f t="shared" si="3"/>
        <v>0</v>
      </c>
    </row>
    <row r="103" spans="3:9" ht="12.75">
      <c r="C103" s="2"/>
      <c r="F103" s="24"/>
      <c r="G103" s="24"/>
      <c r="H103" s="24">
        <f t="shared" si="2"/>
        <v>0</v>
      </c>
      <c r="I103" s="24">
        <f t="shared" si="3"/>
        <v>0</v>
      </c>
    </row>
    <row r="104" spans="1:9" ht="63.75">
      <c r="A104" s="8">
        <v>46</v>
      </c>
      <c r="B104" s="1" t="s">
        <v>119</v>
      </c>
      <c r="C104" s="2" t="s">
        <v>120</v>
      </c>
      <c r="D104" s="6">
        <v>4</v>
      </c>
      <c r="E104" s="1" t="s">
        <v>9</v>
      </c>
      <c r="F104" s="24"/>
      <c r="G104" s="24"/>
      <c r="H104" s="24">
        <f t="shared" si="2"/>
        <v>0</v>
      </c>
      <c r="I104" s="24">
        <f t="shared" si="3"/>
        <v>0</v>
      </c>
    </row>
    <row r="105" spans="6:9" ht="12.75">
      <c r="F105" s="24"/>
      <c r="G105" s="24"/>
      <c r="H105" s="24">
        <f t="shared" si="2"/>
        <v>0</v>
      </c>
      <c r="I105" s="24">
        <f t="shared" si="3"/>
        <v>0</v>
      </c>
    </row>
    <row r="106" spans="1:9" ht="51">
      <c r="A106" s="8">
        <v>47</v>
      </c>
      <c r="B106" s="1" t="s">
        <v>82</v>
      </c>
      <c r="C106" s="2" t="s">
        <v>116</v>
      </c>
      <c r="D106" s="6">
        <v>2</v>
      </c>
      <c r="E106" s="1" t="s">
        <v>9</v>
      </c>
      <c r="F106" s="24"/>
      <c r="G106" s="24"/>
      <c r="H106" s="24">
        <f t="shared" si="2"/>
        <v>0</v>
      </c>
      <c r="I106" s="24">
        <f t="shared" si="3"/>
        <v>0</v>
      </c>
    </row>
    <row r="107" spans="6:9" ht="12.75">
      <c r="F107" s="24"/>
      <c r="G107" s="24"/>
      <c r="H107" s="24">
        <f t="shared" si="2"/>
        <v>0</v>
      </c>
      <c r="I107" s="24">
        <f t="shared" si="3"/>
        <v>0</v>
      </c>
    </row>
    <row r="108" spans="1:9" ht="51">
      <c r="A108" s="8">
        <v>48</v>
      </c>
      <c r="B108" s="1" t="s">
        <v>83</v>
      </c>
      <c r="C108" s="2" t="s">
        <v>84</v>
      </c>
      <c r="D108" s="6">
        <v>12</v>
      </c>
      <c r="E108" s="1" t="s">
        <v>9</v>
      </c>
      <c r="F108" s="24"/>
      <c r="G108" s="24"/>
      <c r="H108" s="24">
        <f t="shared" si="2"/>
        <v>0</v>
      </c>
      <c r="I108" s="24">
        <f t="shared" si="3"/>
        <v>0</v>
      </c>
    </row>
    <row r="109" spans="6:9" ht="12.75">
      <c r="F109" s="24"/>
      <c r="G109" s="24"/>
      <c r="H109" s="24">
        <f t="shared" si="2"/>
        <v>0</v>
      </c>
      <c r="I109" s="24">
        <f t="shared" si="3"/>
        <v>0</v>
      </c>
    </row>
    <row r="110" spans="2:9" ht="51">
      <c r="B110" s="1" t="s">
        <v>162</v>
      </c>
      <c r="C110" s="2" t="s">
        <v>163</v>
      </c>
      <c r="D110" s="6">
        <v>10</v>
      </c>
      <c r="E110" s="1" t="s">
        <v>9</v>
      </c>
      <c r="F110" s="24"/>
      <c r="G110" s="24"/>
      <c r="H110" s="24">
        <f t="shared" si="2"/>
        <v>0</v>
      </c>
      <c r="I110" s="24">
        <f t="shared" si="3"/>
        <v>0</v>
      </c>
    </row>
    <row r="111" spans="6:9" ht="12.75">
      <c r="F111" s="24"/>
      <c r="G111" s="24"/>
      <c r="H111" s="24">
        <f t="shared" si="2"/>
        <v>0</v>
      </c>
      <c r="I111" s="24">
        <f t="shared" si="3"/>
        <v>0</v>
      </c>
    </row>
    <row r="112" spans="1:9" ht="63.75">
      <c r="A112" s="8">
        <v>49</v>
      </c>
      <c r="B112" s="1" t="s">
        <v>85</v>
      </c>
      <c r="C112" s="2" t="s">
        <v>157</v>
      </c>
      <c r="D112" s="6">
        <v>4</v>
      </c>
      <c r="E112" s="1" t="s">
        <v>9</v>
      </c>
      <c r="F112" s="24"/>
      <c r="G112" s="24"/>
      <c r="H112" s="24">
        <f t="shared" si="2"/>
        <v>0</v>
      </c>
      <c r="I112" s="24">
        <f t="shared" si="3"/>
        <v>0</v>
      </c>
    </row>
    <row r="113" spans="6:9" ht="12.75">
      <c r="F113" s="24"/>
      <c r="G113" s="24"/>
      <c r="H113" s="24">
        <f t="shared" si="2"/>
        <v>0</v>
      </c>
      <c r="I113" s="24">
        <f t="shared" si="3"/>
        <v>0</v>
      </c>
    </row>
    <row r="114" spans="1:9" ht="63.75">
      <c r="A114" s="8">
        <v>50</v>
      </c>
      <c r="B114" s="1" t="s">
        <v>86</v>
      </c>
      <c r="C114" s="2" t="s">
        <v>117</v>
      </c>
      <c r="D114" s="6">
        <v>4</v>
      </c>
      <c r="E114" s="1" t="s">
        <v>9</v>
      </c>
      <c r="F114" s="24"/>
      <c r="G114" s="24"/>
      <c r="H114" s="24">
        <f t="shared" si="2"/>
        <v>0</v>
      </c>
      <c r="I114" s="24">
        <f t="shared" si="3"/>
        <v>0</v>
      </c>
    </row>
    <row r="115" spans="6:9" ht="12.75">
      <c r="F115" s="24"/>
      <c r="G115" s="24"/>
      <c r="H115" s="24">
        <f t="shared" si="2"/>
        <v>0</v>
      </c>
      <c r="I115" s="24">
        <f t="shared" si="3"/>
        <v>0</v>
      </c>
    </row>
    <row r="116" spans="1:9" ht="38.25">
      <c r="A116" s="8">
        <v>51</v>
      </c>
      <c r="B116" s="1" t="s">
        <v>87</v>
      </c>
      <c r="C116" s="2" t="s">
        <v>118</v>
      </c>
      <c r="D116" s="6">
        <v>8</v>
      </c>
      <c r="E116" s="1" t="s">
        <v>9</v>
      </c>
      <c r="F116" s="24"/>
      <c r="G116" s="24"/>
      <c r="H116" s="24">
        <f t="shared" si="2"/>
        <v>0</v>
      </c>
      <c r="I116" s="24">
        <f t="shared" si="3"/>
        <v>0</v>
      </c>
    </row>
    <row r="117" spans="6:9" ht="12.75">
      <c r="F117" s="24"/>
      <c r="G117" s="24"/>
      <c r="H117" s="24">
        <f t="shared" si="2"/>
        <v>0</v>
      </c>
      <c r="I117" s="24">
        <f t="shared" si="3"/>
        <v>0</v>
      </c>
    </row>
    <row r="118" spans="1:9" ht="38.25">
      <c r="A118" s="8">
        <v>52</v>
      </c>
      <c r="B118" s="1" t="s">
        <v>88</v>
      </c>
      <c r="C118" s="2" t="s">
        <v>122</v>
      </c>
      <c r="D118" s="6">
        <v>24</v>
      </c>
      <c r="E118" s="1" t="s">
        <v>9</v>
      </c>
      <c r="F118" s="24"/>
      <c r="G118" s="24"/>
      <c r="H118" s="24">
        <f t="shared" si="2"/>
        <v>0</v>
      </c>
      <c r="I118" s="24">
        <f t="shared" si="3"/>
        <v>0</v>
      </c>
    </row>
    <row r="119" spans="6:9" ht="12.75">
      <c r="F119" s="24"/>
      <c r="G119" s="24"/>
      <c r="H119" s="24">
        <f t="shared" si="2"/>
        <v>0</v>
      </c>
      <c r="I119" s="24">
        <f t="shared" si="3"/>
        <v>0</v>
      </c>
    </row>
    <row r="120" spans="1:9" ht="51">
      <c r="A120" s="8">
        <v>53</v>
      </c>
      <c r="B120" s="1" t="s">
        <v>89</v>
      </c>
      <c r="C120" s="2" t="s">
        <v>123</v>
      </c>
      <c r="D120" s="6">
        <v>8</v>
      </c>
      <c r="E120" s="1" t="s">
        <v>9</v>
      </c>
      <c r="F120" s="24"/>
      <c r="G120" s="24"/>
      <c r="H120" s="24">
        <f t="shared" si="2"/>
        <v>0</v>
      </c>
      <c r="I120" s="24">
        <f t="shared" si="3"/>
        <v>0</v>
      </c>
    </row>
    <row r="121" spans="6:9" ht="12.75">
      <c r="F121" s="24"/>
      <c r="G121" s="24"/>
      <c r="H121" s="24">
        <f t="shared" si="2"/>
        <v>0</v>
      </c>
      <c r="I121" s="24">
        <f t="shared" si="3"/>
        <v>0</v>
      </c>
    </row>
    <row r="122" spans="1:9" ht="38.25">
      <c r="A122" s="8">
        <v>54</v>
      </c>
      <c r="B122" s="1" t="s">
        <v>90</v>
      </c>
      <c r="C122" s="2" t="s">
        <v>124</v>
      </c>
      <c r="D122" s="6">
        <v>8</v>
      </c>
      <c r="E122" s="1" t="s">
        <v>9</v>
      </c>
      <c r="F122" s="24"/>
      <c r="G122" s="24"/>
      <c r="H122" s="24">
        <f t="shared" si="2"/>
        <v>0</v>
      </c>
      <c r="I122" s="24">
        <f t="shared" si="3"/>
        <v>0</v>
      </c>
    </row>
    <row r="123" spans="6:9" ht="12.75">
      <c r="F123" s="24"/>
      <c r="G123" s="24"/>
      <c r="H123" s="24">
        <f t="shared" si="2"/>
        <v>0</v>
      </c>
      <c r="I123" s="24">
        <f t="shared" si="3"/>
        <v>0</v>
      </c>
    </row>
    <row r="124" spans="1:9" ht="38.25">
      <c r="A124" s="8">
        <v>55</v>
      </c>
      <c r="B124" s="1" t="s">
        <v>91</v>
      </c>
      <c r="C124" s="2" t="s">
        <v>125</v>
      </c>
      <c r="D124" s="6">
        <v>8</v>
      </c>
      <c r="E124" s="1" t="s">
        <v>9</v>
      </c>
      <c r="F124" s="24"/>
      <c r="G124" s="24"/>
      <c r="H124" s="24">
        <f t="shared" si="2"/>
        <v>0</v>
      </c>
      <c r="I124" s="24">
        <f t="shared" si="3"/>
        <v>0</v>
      </c>
    </row>
    <row r="125" spans="3:9" ht="12.75">
      <c r="C125" s="2"/>
      <c r="F125" s="24"/>
      <c r="G125" s="24"/>
      <c r="H125" s="24"/>
      <c r="I125" s="24"/>
    </row>
    <row r="127" spans="1:9" s="9" customFormat="1" ht="12.75">
      <c r="A127" s="7"/>
      <c r="B127" s="3"/>
      <c r="C127" s="3" t="s">
        <v>10</v>
      </c>
      <c r="D127" s="5"/>
      <c r="E127" s="3"/>
      <c r="F127" s="5"/>
      <c r="G127" s="5"/>
      <c r="H127" s="5">
        <f>ROUND(SUM(H2:H126),0)</f>
        <v>0</v>
      </c>
      <c r="I127" s="5">
        <f>ROUND(SUM(I2:I126),0)</f>
        <v>0</v>
      </c>
    </row>
    <row r="139" spans="3:10" ht="12.75">
      <c r="C139" s="8"/>
      <c r="D139" s="1"/>
      <c r="E139" s="2"/>
      <c r="G139" s="1"/>
      <c r="J139" s="6"/>
    </row>
    <row r="140" spans="3:10" ht="12.75">
      <c r="C140" s="8"/>
      <c r="D140" s="1"/>
      <c r="F140" s="16"/>
      <c r="G140" s="1"/>
      <c r="J140" s="6"/>
    </row>
    <row r="141" spans="3:10" ht="12.75">
      <c r="C141" s="8"/>
      <c r="D141" s="1"/>
      <c r="E141" s="2"/>
      <c r="G141" s="1"/>
      <c r="J141" s="6"/>
    </row>
    <row r="142" spans="3:10" ht="12.75">
      <c r="C142" s="8"/>
      <c r="D142" s="1"/>
      <c r="F142" s="16"/>
      <c r="G142" s="1"/>
      <c r="J142" s="6"/>
    </row>
    <row r="143" spans="3:10" ht="12.75">
      <c r="C143" s="8"/>
      <c r="D143" s="1"/>
      <c r="E143" s="2"/>
      <c r="G143" s="1"/>
      <c r="J143" s="6"/>
    </row>
    <row r="144" spans="3:10" ht="12.75">
      <c r="C144" s="8"/>
      <c r="D144" s="1"/>
      <c r="F144" s="16"/>
      <c r="G144" s="1"/>
      <c r="J144" s="6"/>
    </row>
    <row r="145" spans="3:10" ht="12.75">
      <c r="C145" s="8"/>
      <c r="D145" s="1"/>
      <c r="E145" s="2"/>
      <c r="G145" s="1"/>
      <c r="J145" s="6"/>
    </row>
    <row r="146" spans="3:10" ht="12.75">
      <c r="C146" s="8"/>
      <c r="D146" s="1"/>
      <c r="G146" s="1"/>
      <c r="J146" s="6"/>
    </row>
    <row r="147" spans="3:10" ht="12.75">
      <c r="C147" s="8"/>
      <c r="D147" s="1"/>
      <c r="E147" s="2"/>
      <c r="G147" s="1"/>
      <c r="J147" s="6"/>
    </row>
    <row r="148" spans="3:10" ht="12.75">
      <c r="C148" s="8"/>
      <c r="D148" s="1"/>
      <c r="G148" s="1"/>
      <c r="J148" s="6"/>
    </row>
    <row r="149" spans="3:10" ht="12.75">
      <c r="C149" s="8"/>
      <c r="D149" s="1"/>
      <c r="E149" s="2"/>
      <c r="G149" s="1"/>
      <c r="J149" s="6"/>
    </row>
    <row r="150" spans="3:10" ht="12.75">
      <c r="C150" s="8"/>
      <c r="D150" s="1"/>
      <c r="F150" s="16"/>
      <c r="G150" s="1"/>
      <c r="J150" s="6"/>
    </row>
    <row r="151" spans="3:10" ht="12.75">
      <c r="C151" s="8"/>
      <c r="D151" s="1"/>
      <c r="E151" s="2"/>
      <c r="G151" s="1"/>
      <c r="J151" s="6"/>
    </row>
    <row r="152" spans="3:10" ht="12.75">
      <c r="C152" s="8"/>
      <c r="D152" s="1"/>
      <c r="F152" s="16"/>
      <c r="G152" s="1"/>
      <c r="H152" s="16"/>
      <c r="J152" s="6"/>
    </row>
    <row r="153" spans="3:10" ht="12.75">
      <c r="C153" s="8"/>
      <c r="D153" s="1"/>
      <c r="E153" s="2"/>
      <c r="G153" s="1"/>
      <c r="J153" s="6"/>
    </row>
    <row r="154" spans="3:10" ht="12.75">
      <c r="C154" s="8"/>
      <c r="D154" s="1"/>
      <c r="E154" s="2"/>
      <c r="F154" s="16"/>
      <c r="G154" s="1"/>
      <c r="H154" s="16"/>
      <c r="J154" s="6"/>
    </row>
    <row r="155" spans="3:10" ht="12.75">
      <c r="C155" s="8"/>
      <c r="D155" s="1"/>
      <c r="F155" s="16"/>
      <c r="G155" s="1"/>
      <c r="H155" s="16"/>
      <c r="J155" s="6"/>
    </row>
    <row r="156" spans="3:10" ht="12.75">
      <c r="C156" s="8"/>
      <c r="D156" s="1"/>
      <c r="E156" s="2"/>
      <c r="G156" s="1"/>
      <c r="J156" s="6"/>
    </row>
    <row r="157" spans="3:10" ht="12.75">
      <c r="C157" s="8"/>
      <c r="D157" s="1"/>
      <c r="E157" s="2"/>
      <c r="F157" s="16"/>
      <c r="G157" s="1"/>
      <c r="H157" s="16"/>
      <c r="J157" s="6"/>
    </row>
    <row r="158" spans="3:10" ht="12.75">
      <c r="C158" s="8"/>
      <c r="D158" s="1"/>
      <c r="F158" s="16"/>
      <c r="G158" s="1"/>
      <c r="H158" s="16"/>
      <c r="J158" s="6"/>
    </row>
    <row r="159" spans="3:10" ht="12.75">
      <c r="C159" s="8"/>
      <c r="D159" s="1"/>
      <c r="E159" s="2"/>
      <c r="G159" s="1"/>
      <c r="J159" s="6"/>
    </row>
    <row r="160" spans="3:10" ht="12.75">
      <c r="C160" s="8"/>
      <c r="D160" s="1"/>
      <c r="E160" s="2"/>
      <c r="F160" s="16"/>
      <c r="G160" s="1"/>
      <c r="H160" s="16"/>
      <c r="J160" s="6"/>
    </row>
    <row r="161" spans="3:10" ht="12.75">
      <c r="C161" s="8"/>
      <c r="D161" s="1"/>
      <c r="F161" s="16"/>
      <c r="G161" s="1"/>
      <c r="H161" s="16"/>
      <c r="J161" s="6"/>
    </row>
    <row r="162" spans="3:10" ht="12.75">
      <c r="C162" s="8"/>
      <c r="D162" s="1"/>
      <c r="E162" s="2"/>
      <c r="G162" s="1"/>
      <c r="J162" s="6"/>
    </row>
    <row r="163" spans="3:10" ht="12.75">
      <c r="C163" s="8"/>
      <c r="D163" s="1"/>
      <c r="E163" s="2"/>
      <c r="F163" s="16"/>
      <c r="G163" s="1"/>
      <c r="H163" s="16"/>
      <c r="J163" s="6"/>
    </row>
    <row r="164" spans="3:10" ht="12.75">
      <c r="C164" s="8"/>
      <c r="D164" s="1"/>
      <c r="F164" s="16"/>
      <c r="G164" s="1"/>
      <c r="H164" s="16"/>
      <c r="J164" s="6"/>
    </row>
    <row r="165" spans="3:10" ht="12.75">
      <c r="C165" s="8"/>
      <c r="D165" s="1"/>
      <c r="E165" s="2"/>
      <c r="G165" s="1"/>
      <c r="J165" s="6"/>
    </row>
    <row r="166" spans="3:10" ht="12.75">
      <c r="C166" s="8"/>
      <c r="D166" s="1"/>
      <c r="F166" s="16"/>
      <c r="G166" s="1"/>
      <c r="H166" s="16"/>
      <c r="J166" s="6"/>
    </row>
    <row r="167" spans="3:10" ht="12.75">
      <c r="C167" s="8"/>
      <c r="D167" s="1"/>
      <c r="E167" s="2"/>
      <c r="G167" s="1"/>
      <c r="J167" s="6"/>
    </row>
    <row r="168" spans="3:10" ht="12.75">
      <c r="C168" s="8"/>
      <c r="D168" s="1"/>
      <c r="G168" s="1"/>
      <c r="H168" s="16"/>
      <c r="J168" s="6"/>
    </row>
    <row r="169" spans="3:10" ht="12.75">
      <c r="C169" s="8"/>
      <c r="D169" s="1"/>
      <c r="E169" s="2"/>
      <c r="G169" s="1"/>
      <c r="J169" s="6"/>
    </row>
    <row r="170" spans="3:10" ht="12.75">
      <c r="C170" s="8"/>
      <c r="D170" s="1"/>
      <c r="G170" s="1"/>
      <c r="H170" s="16"/>
      <c r="J170" s="6"/>
    </row>
    <row r="171" spans="3:10" ht="12.75">
      <c r="C171" s="8"/>
      <c r="D171" s="1"/>
      <c r="E171" s="2"/>
      <c r="G171" s="1"/>
      <c r="J171" s="6"/>
    </row>
    <row r="172" spans="3:10" ht="12.75">
      <c r="C172" s="8"/>
      <c r="D172" s="1"/>
      <c r="F172" s="16"/>
      <c r="G172" s="1"/>
      <c r="H172" s="16"/>
      <c r="J172" s="6"/>
    </row>
    <row r="173" spans="3:10" ht="12.75">
      <c r="C173" s="8"/>
      <c r="D173" s="1"/>
      <c r="E173" s="2"/>
      <c r="G173" s="1"/>
      <c r="H173" s="18"/>
      <c r="J173" s="6"/>
    </row>
    <row r="174" spans="3:10" ht="12.75">
      <c r="C174" s="8"/>
      <c r="D174" s="1"/>
      <c r="F174" s="16"/>
      <c r="G174" s="1"/>
      <c r="H174" s="16"/>
      <c r="J174" s="6"/>
    </row>
    <row r="175" spans="3:10" ht="12.75">
      <c r="C175" s="8"/>
      <c r="D175" s="1"/>
      <c r="E175" s="2"/>
      <c r="G175" s="1"/>
      <c r="J175" s="6"/>
    </row>
    <row r="176" spans="3:10" ht="12.75">
      <c r="C176" s="8"/>
      <c r="D176" s="1"/>
      <c r="F176" s="16"/>
      <c r="G176" s="1"/>
      <c r="H176" s="16"/>
      <c r="J176" s="6"/>
    </row>
    <row r="177" spans="3:10" ht="12.75">
      <c r="C177" s="8"/>
      <c r="D177" s="1"/>
      <c r="E177" s="2"/>
      <c r="G177" s="1"/>
      <c r="J177" s="6"/>
    </row>
    <row r="178" spans="3:10" ht="12.75">
      <c r="C178" s="8"/>
      <c r="D178" s="1"/>
      <c r="F178" s="16"/>
      <c r="G178" s="1"/>
      <c r="H178" s="16"/>
      <c r="J178" s="6"/>
    </row>
    <row r="179" spans="3:10" ht="12.75">
      <c r="C179" s="8"/>
      <c r="D179" s="1"/>
      <c r="E179" s="2"/>
      <c r="G179" s="1"/>
      <c r="J179" s="6"/>
    </row>
    <row r="180" spans="3:10" ht="12.75">
      <c r="C180" s="8"/>
      <c r="D180" s="1"/>
      <c r="F180" s="16"/>
      <c r="G180" s="1"/>
      <c r="H180" s="16"/>
      <c r="J180" s="6"/>
    </row>
    <row r="181" spans="3:10" ht="12.75">
      <c r="C181" s="8"/>
      <c r="D181" s="1"/>
      <c r="E181" s="2"/>
      <c r="G181" s="1"/>
      <c r="J181" s="6"/>
    </row>
    <row r="182" spans="3:10" ht="12.75">
      <c r="C182" s="8"/>
      <c r="D182" s="1"/>
      <c r="E182" s="2"/>
      <c r="F182" s="16"/>
      <c r="G182" s="1"/>
      <c r="H182" s="16"/>
      <c r="J182" s="6"/>
    </row>
    <row r="183" spans="3:10" ht="12.75">
      <c r="C183" s="8"/>
      <c r="D183" s="1"/>
      <c r="F183" s="16"/>
      <c r="G183" s="1"/>
      <c r="H183" s="16"/>
      <c r="J183" s="6"/>
    </row>
    <row r="184" spans="3:10" ht="12.75">
      <c r="C184" s="8"/>
      <c r="D184" s="1"/>
      <c r="E184" s="2"/>
      <c r="G184" s="1"/>
      <c r="J184" s="6"/>
    </row>
    <row r="185" spans="3:10" ht="12.75">
      <c r="C185" s="8"/>
      <c r="D185" s="1"/>
      <c r="F185" s="16"/>
      <c r="G185" s="1"/>
      <c r="H185" s="16"/>
      <c r="J185" s="6"/>
    </row>
    <row r="186" spans="3:10" ht="12.75">
      <c r="C186" s="8"/>
      <c r="D186" s="1"/>
      <c r="E186" s="2"/>
      <c r="G186" s="1"/>
      <c r="J186" s="6"/>
    </row>
    <row r="187" spans="3:10" ht="12.75">
      <c r="C187" s="8"/>
      <c r="D187" s="1"/>
      <c r="F187" s="16"/>
      <c r="G187" s="1"/>
      <c r="H187" s="16"/>
      <c r="J187" s="6"/>
    </row>
    <row r="188" spans="3:10" ht="12.75">
      <c r="C188" s="8"/>
      <c r="D188" s="1"/>
      <c r="E188" s="2"/>
      <c r="G188" s="1"/>
      <c r="J188" s="6"/>
    </row>
    <row r="189" spans="3:10" ht="12.75">
      <c r="C189" s="8"/>
      <c r="D189" s="1"/>
      <c r="G189" s="1"/>
      <c r="H189" s="16"/>
      <c r="J189" s="6"/>
    </row>
    <row r="190" spans="3:10" ht="12.75">
      <c r="C190" s="8"/>
      <c r="D190" s="1"/>
      <c r="E190" s="2"/>
      <c r="G190" s="1"/>
      <c r="J190" s="6"/>
    </row>
    <row r="191" spans="3:10" ht="12.75">
      <c r="C191" s="8"/>
      <c r="D191" s="1"/>
      <c r="F191" s="16"/>
      <c r="G191" s="1"/>
      <c r="H191" s="16"/>
      <c r="J191" s="6"/>
    </row>
    <row r="192" spans="3:10" ht="12.75">
      <c r="C192" s="8"/>
      <c r="D192" s="1"/>
      <c r="E192" s="2"/>
      <c r="G192" s="1"/>
      <c r="J192" s="6"/>
    </row>
    <row r="193" spans="3:10" ht="12.75">
      <c r="C193" s="8"/>
      <c r="D193" s="1"/>
      <c r="F193" s="16"/>
      <c r="G193" s="1"/>
      <c r="H193" s="16"/>
      <c r="J193" s="6"/>
    </row>
    <row r="194" spans="3:10" ht="12.75">
      <c r="C194" s="8"/>
      <c r="D194" s="1"/>
      <c r="E194" s="2"/>
      <c r="G194" s="1"/>
      <c r="J194" s="6"/>
    </row>
    <row r="195" spans="3:10" ht="12.75">
      <c r="C195" s="8"/>
      <c r="D195" s="1"/>
      <c r="F195" s="16"/>
      <c r="G195" s="1"/>
      <c r="H195" s="16"/>
      <c r="J195" s="6"/>
    </row>
    <row r="196" spans="3:10" ht="12.75">
      <c r="C196" s="8"/>
      <c r="D196" s="1"/>
      <c r="E196" s="2"/>
      <c r="G196" s="1"/>
      <c r="J196" s="6"/>
    </row>
    <row r="197" spans="3:10" ht="12.75">
      <c r="C197" s="8"/>
      <c r="D197" s="1"/>
      <c r="F197" s="16"/>
      <c r="G197" s="1"/>
      <c r="H197" s="16"/>
      <c r="J197" s="6"/>
    </row>
    <row r="198" spans="3:10" ht="12.75">
      <c r="C198" s="8"/>
      <c r="D198" s="1"/>
      <c r="E198" s="2"/>
      <c r="G198" s="1"/>
      <c r="H198" s="17"/>
      <c r="J198" s="6"/>
    </row>
    <row r="199" spans="3:10" ht="12.75">
      <c r="C199" s="8"/>
      <c r="D199" s="1"/>
      <c r="F199" s="16"/>
      <c r="G199" s="1"/>
      <c r="H199" s="16"/>
      <c r="J199" s="6"/>
    </row>
    <row r="200" spans="3:10" ht="12.75">
      <c r="C200" s="8"/>
      <c r="D200" s="1"/>
      <c r="E200" s="2"/>
      <c r="G200" s="1"/>
      <c r="H200" s="17"/>
      <c r="J200" s="6"/>
    </row>
    <row r="201" spans="3:10" ht="12.75">
      <c r="C201" s="8"/>
      <c r="D201" s="1"/>
      <c r="E201" s="2"/>
      <c r="G201" s="1"/>
      <c r="H201" s="17"/>
      <c r="J201" s="6"/>
    </row>
    <row r="202" spans="3:10" ht="12.75">
      <c r="C202" s="8"/>
      <c r="D202" s="1"/>
      <c r="E202" s="2"/>
      <c r="G202" s="1"/>
      <c r="H202" s="17"/>
      <c r="J202" s="6"/>
    </row>
    <row r="203" spans="3:10" ht="12.75">
      <c r="C203" s="8"/>
      <c r="D203" s="1"/>
      <c r="F203" s="16"/>
      <c r="G203" s="1"/>
      <c r="H203" s="16"/>
      <c r="J203" s="6"/>
    </row>
    <row r="204" spans="3:10" ht="12.75">
      <c r="C204" s="8"/>
      <c r="D204" s="1"/>
      <c r="E204" s="2"/>
      <c r="G204" s="1"/>
      <c r="J204" s="6"/>
    </row>
    <row r="205" spans="3:10" ht="12.75">
      <c r="C205" s="8"/>
      <c r="D205" s="1"/>
      <c r="F205" s="16"/>
      <c r="G205" s="1"/>
      <c r="H205" s="16"/>
      <c r="J205" s="6"/>
    </row>
    <row r="206" spans="3:10" ht="12.75">
      <c r="C206" s="8"/>
      <c r="D206" s="1"/>
      <c r="E206" s="2"/>
      <c r="G206" s="1"/>
      <c r="J206" s="6"/>
    </row>
    <row r="207" spans="3:10" ht="12.75">
      <c r="C207" s="8"/>
      <c r="D207" s="1"/>
      <c r="F207" s="16"/>
      <c r="G207" s="1"/>
      <c r="H207" s="16"/>
      <c r="J207" s="6"/>
    </row>
    <row r="208" spans="3:10" ht="12.75">
      <c r="C208" s="8"/>
      <c r="D208" s="1"/>
      <c r="E208" s="2"/>
      <c r="G208" s="1"/>
      <c r="J208" s="6"/>
    </row>
    <row r="209" spans="3:10" ht="12.75">
      <c r="C209" s="8"/>
      <c r="D209" s="1"/>
      <c r="F209" s="16"/>
      <c r="G209" s="1"/>
      <c r="H209" s="16"/>
      <c r="J209" s="6"/>
    </row>
    <row r="210" spans="3:10" ht="12.75">
      <c r="C210" s="8"/>
      <c r="D210" s="1"/>
      <c r="E210" s="2"/>
      <c r="G210" s="1"/>
      <c r="J210" s="6"/>
    </row>
    <row r="211" spans="3:10" ht="12.75">
      <c r="C211" s="8"/>
      <c r="D211" s="1"/>
      <c r="G211" s="1"/>
      <c r="H211" s="16"/>
      <c r="J211" s="6"/>
    </row>
    <row r="212" spans="3:10" ht="12.75">
      <c r="C212" s="8"/>
      <c r="D212" s="1"/>
      <c r="E212" s="2"/>
      <c r="G212" s="1"/>
      <c r="H212" s="17"/>
      <c r="J212" s="6"/>
    </row>
    <row r="213" spans="3:10" ht="12.75">
      <c r="C213" s="8"/>
      <c r="D213" s="1"/>
      <c r="G213" s="1"/>
      <c r="H213" s="16"/>
      <c r="J213" s="6"/>
    </row>
    <row r="214" spans="3:10" ht="12.75">
      <c r="C214" s="8"/>
      <c r="D214" s="1"/>
      <c r="E214" s="2"/>
      <c r="G214" s="1"/>
      <c r="H214" s="17"/>
      <c r="J214" s="6"/>
    </row>
    <row r="215" spans="3:10" ht="12.75">
      <c r="C215" s="8"/>
      <c r="D215" s="1"/>
      <c r="G215" s="1"/>
      <c r="H215" s="16"/>
      <c r="J215" s="6"/>
    </row>
    <row r="216" spans="3:10" ht="12.75">
      <c r="C216" s="8"/>
      <c r="D216" s="1"/>
      <c r="E216" s="2"/>
      <c r="G216" s="1"/>
      <c r="H216" s="17"/>
      <c r="J216" s="6"/>
    </row>
    <row r="217" spans="3:10" ht="12.75">
      <c r="C217" s="8"/>
      <c r="D217" s="1"/>
      <c r="G217" s="1"/>
      <c r="H217" s="16"/>
      <c r="J217" s="6"/>
    </row>
    <row r="218" spans="3:10" ht="12.75">
      <c r="C218" s="8"/>
      <c r="D218" s="1"/>
      <c r="E218" s="2"/>
      <c r="G218" s="1"/>
      <c r="H218" s="17"/>
      <c r="J218" s="6"/>
    </row>
    <row r="219" spans="3:10" ht="12.75">
      <c r="C219" s="8"/>
      <c r="D219" s="1"/>
      <c r="G219" s="1"/>
      <c r="H219" s="16"/>
      <c r="J219" s="6"/>
    </row>
    <row r="220" spans="3:10" ht="12.75">
      <c r="C220" s="8"/>
      <c r="D220" s="1"/>
      <c r="E220" s="2"/>
      <c r="G220" s="1"/>
      <c r="H220" s="17"/>
      <c r="I220" s="17"/>
      <c r="J220" s="6"/>
    </row>
    <row r="221" spans="3:10" ht="12.75">
      <c r="C221" s="8"/>
      <c r="D221" s="1"/>
      <c r="G221" s="1"/>
      <c r="H221" s="16"/>
      <c r="J221" s="6"/>
    </row>
    <row r="222" spans="3:10" ht="12.75">
      <c r="C222" s="8"/>
      <c r="D222" s="1"/>
      <c r="E222" s="2"/>
      <c r="G222" s="1"/>
      <c r="J222" s="6"/>
    </row>
    <row r="223" spans="3:10" ht="12.75">
      <c r="C223" s="8"/>
      <c r="D223" s="1"/>
      <c r="F223" s="16"/>
      <c r="G223" s="1"/>
      <c r="H223" s="16"/>
      <c r="J223" s="6"/>
    </row>
    <row r="224" spans="3:10" ht="12.75">
      <c r="C224" s="8"/>
      <c r="D224" s="1"/>
      <c r="E224" s="2"/>
      <c r="G224" s="1"/>
      <c r="H224" s="17"/>
      <c r="J224" s="6"/>
    </row>
    <row r="225" spans="3:10" ht="12.75">
      <c r="C225" s="8"/>
      <c r="D225" s="1"/>
      <c r="F225" s="16"/>
      <c r="G225" s="1"/>
      <c r="H225" s="16"/>
      <c r="J225" s="6"/>
    </row>
    <row r="226" spans="3:10" ht="12.75">
      <c r="C226" s="8"/>
      <c r="D226" s="1"/>
      <c r="E226" s="2"/>
      <c r="G226" s="1"/>
      <c r="H226" s="17"/>
      <c r="J226" s="6"/>
    </row>
    <row r="227" spans="3:10" ht="12.75">
      <c r="C227" s="8"/>
      <c r="D227" s="1"/>
      <c r="F227" s="16"/>
      <c r="G227" s="1"/>
      <c r="H227" s="16"/>
      <c r="J227" s="6"/>
    </row>
    <row r="228" spans="3:10" ht="12.75">
      <c r="C228" s="8"/>
      <c r="D228" s="1"/>
      <c r="E228" s="2"/>
      <c r="G228" s="1"/>
      <c r="H228" s="17"/>
      <c r="J228" s="6"/>
    </row>
    <row r="229" spans="3:10" ht="12.75">
      <c r="C229" s="8"/>
      <c r="D229" s="1"/>
      <c r="F229" s="16"/>
      <c r="G229" s="1"/>
      <c r="H229" s="16"/>
      <c r="J229" s="6"/>
    </row>
    <row r="230" spans="3:10" ht="12.75">
      <c r="C230" s="8"/>
      <c r="D230" s="1"/>
      <c r="E230" s="2"/>
      <c r="G230" s="1"/>
      <c r="H230" s="17"/>
      <c r="J230" s="6"/>
    </row>
    <row r="231" spans="3:10" ht="12.75">
      <c r="C231" s="8"/>
      <c r="D231" s="1"/>
      <c r="F231" s="16"/>
      <c r="G231" s="1"/>
      <c r="H231" s="16"/>
      <c r="J231" s="6"/>
    </row>
    <row r="232" spans="3:10" ht="12.75">
      <c r="C232" s="8"/>
      <c r="D232" s="1"/>
      <c r="E232" s="2"/>
      <c r="G232" s="1"/>
      <c r="H232" s="17"/>
      <c r="J232" s="6"/>
    </row>
    <row r="233" spans="3:10" ht="12.75">
      <c r="C233" s="8"/>
      <c r="D233" s="1"/>
      <c r="F233" s="16"/>
      <c r="G233" s="1"/>
      <c r="H233" s="16"/>
      <c r="J233" s="6"/>
    </row>
    <row r="234" spans="3:10" ht="12.75">
      <c r="C234" s="8"/>
      <c r="D234" s="1"/>
      <c r="E234" s="2"/>
      <c r="G234" s="1"/>
      <c r="J234" s="6"/>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I32"/>
  <sheetViews>
    <sheetView workbookViewId="0" topLeftCell="A1">
      <selection activeCell="F3" sqref="F3:G3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6384" width="9.140625" style="1" customWidth="1"/>
  </cols>
  <sheetData>
    <row r="1" spans="1:9" s="4" customFormat="1" ht="25.5">
      <c r="A1" s="7" t="s">
        <v>0</v>
      </c>
      <c r="B1" s="3" t="s">
        <v>1</v>
      </c>
      <c r="C1" s="3" t="s">
        <v>2</v>
      </c>
      <c r="D1" s="5" t="s">
        <v>3</v>
      </c>
      <c r="E1" s="3" t="s">
        <v>4</v>
      </c>
      <c r="F1" s="5" t="s">
        <v>5</v>
      </c>
      <c r="G1" s="5" t="s">
        <v>6</v>
      </c>
      <c r="H1" s="5" t="s">
        <v>7</v>
      </c>
      <c r="I1" s="5" t="s">
        <v>8</v>
      </c>
    </row>
    <row r="2" spans="1:9" s="4" customFormat="1" ht="12.75">
      <c r="A2" s="21"/>
      <c r="B2" s="9"/>
      <c r="C2" s="9"/>
      <c r="D2" s="22"/>
      <c r="E2" s="9"/>
      <c r="F2" s="22"/>
      <c r="G2" s="22"/>
      <c r="H2" s="22"/>
      <c r="I2" s="22"/>
    </row>
    <row r="3" spans="1:9" s="4" customFormat="1" ht="41.25">
      <c r="A3" s="8">
        <v>1</v>
      </c>
      <c r="B3" s="1" t="s">
        <v>132</v>
      </c>
      <c r="C3" s="23" t="s">
        <v>133</v>
      </c>
      <c r="D3" s="6">
        <v>4</v>
      </c>
      <c r="E3" s="1" t="s">
        <v>101</v>
      </c>
      <c r="F3" s="24"/>
      <c r="G3" s="24"/>
      <c r="H3" s="24">
        <f>D3*F3</f>
        <v>0</v>
      </c>
      <c r="I3" s="24">
        <f>D3*G3</f>
        <v>0</v>
      </c>
    </row>
    <row r="4" spans="4:9" s="4" customFormat="1" ht="12.75">
      <c r="D4" s="6"/>
      <c r="F4" s="28"/>
      <c r="G4" s="24"/>
      <c r="H4" s="24">
        <f aca="true" t="shared" si="0" ref="H4:H29">D4*F4</f>
        <v>0</v>
      </c>
      <c r="I4" s="24">
        <f aca="true" t="shared" si="1" ref="I4:I28">D4*G4</f>
        <v>0</v>
      </c>
    </row>
    <row r="5" spans="1:9" ht="51">
      <c r="A5" s="8">
        <v>2</v>
      </c>
      <c r="B5" s="1" t="s">
        <v>134</v>
      </c>
      <c r="C5" s="2" t="s">
        <v>135</v>
      </c>
      <c r="D5" s="6">
        <v>82</v>
      </c>
      <c r="E5" s="1" t="s">
        <v>136</v>
      </c>
      <c r="F5" s="24"/>
      <c r="G5" s="24"/>
      <c r="H5" s="24">
        <f t="shared" si="0"/>
        <v>0</v>
      </c>
      <c r="I5" s="24">
        <f t="shared" si="1"/>
        <v>0</v>
      </c>
    </row>
    <row r="6" spans="6:9" ht="12.75">
      <c r="F6" s="24"/>
      <c r="G6" s="24"/>
      <c r="H6" s="24">
        <f t="shared" si="0"/>
        <v>0</v>
      </c>
      <c r="I6" s="24">
        <f t="shared" si="1"/>
        <v>0</v>
      </c>
    </row>
    <row r="7" spans="1:9" ht="63.75">
      <c r="A7" s="8">
        <v>3</v>
      </c>
      <c r="B7" s="1" t="s">
        <v>137</v>
      </c>
      <c r="C7" s="2" t="s">
        <v>138</v>
      </c>
      <c r="D7" s="6">
        <v>152</v>
      </c>
      <c r="E7" s="1" t="s">
        <v>136</v>
      </c>
      <c r="F7" s="24"/>
      <c r="G7" s="24"/>
      <c r="H7" s="24">
        <f t="shared" si="0"/>
        <v>0</v>
      </c>
      <c r="I7" s="24">
        <f t="shared" si="1"/>
        <v>0</v>
      </c>
    </row>
    <row r="8" spans="6:9" ht="12.75">
      <c r="F8" s="24"/>
      <c r="G8" s="24"/>
      <c r="H8" s="24">
        <f t="shared" si="0"/>
        <v>0</v>
      </c>
      <c r="I8" s="24">
        <f t="shared" si="1"/>
        <v>0</v>
      </c>
    </row>
    <row r="9" spans="1:9" s="4" customFormat="1" ht="38.25">
      <c r="A9" s="8">
        <v>4</v>
      </c>
      <c r="B9" s="1" t="s">
        <v>11</v>
      </c>
      <c r="C9" s="2" t="s">
        <v>170</v>
      </c>
      <c r="D9" s="6">
        <v>82</v>
      </c>
      <c r="E9" s="1" t="s">
        <v>12</v>
      </c>
      <c r="F9" s="24"/>
      <c r="G9" s="24"/>
      <c r="H9" s="24">
        <f t="shared" si="0"/>
        <v>0</v>
      </c>
      <c r="I9" s="24">
        <f t="shared" si="1"/>
        <v>0</v>
      </c>
    </row>
    <row r="10" spans="1:9" s="4" customFormat="1" ht="12.75">
      <c r="A10" s="8"/>
      <c r="B10" s="1"/>
      <c r="C10" s="2"/>
      <c r="D10" s="6"/>
      <c r="E10" s="1"/>
      <c r="F10" s="24"/>
      <c r="G10" s="24"/>
      <c r="H10" s="24">
        <f t="shared" si="0"/>
        <v>0</v>
      </c>
      <c r="I10" s="24">
        <f t="shared" si="1"/>
        <v>0</v>
      </c>
    </row>
    <row r="11" spans="1:9" s="4" customFormat="1" ht="17.25" customHeight="1">
      <c r="A11" s="8">
        <v>5</v>
      </c>
      <c r="B11" s="1" t="s">
        <v>139</v>
      </c>
      <c r="C11" s="2" t="s">
        <v>140</v>
      </c>
      <c r="D11" s="6">
        <v>96</v>
      </c>
      <c r="E11" s="1" t="s">
        <v>18</v>
      </c>
      <c r="F11" s="24"/>
      <c r="G11" s="24"/>
      <c r="H11" s="24">
        <f t="shared" si="0"/>
        <v>0</v>
      </c>
      <c r="I11" s="24">
        <f t="shared" si="1"/>
        <v>0</v>
      </c>
    </row>
    <row r="12" spans="1:9" s="4" customFormat="1" ht="12.75">
      <c r="A12" s="8"/>
      <c r="B12" s="1"/>
      <c r="C12" s="2"/>
      <c r="D12" s="6"/>
      <c r="E12" s="1"/>
      <c r="F12" s="24"/>
      <c r="G12" s="24"/>
      <c r="H12" s="24">
        <f t="shared" si="0"/>
        <v>0</v>
      </c>
      <c r="I12" s="24">
        <f t="shared" si="1"/>
        <v>0</v>
      </c>
    </row>
    <row r="13" spans="1:9" s="4" customFormat="1" ht="38.25">
      <c r="A13" s="8"/>
      <c r="B13" s="1" t="s">
        <v>142</v>
      </c>
      <c r="C13" s="2" t="s">
        <v>169</v>
      </c>
      <c r="D13" s="6">
        <v>16</v>
      </c>
      <c r="E13" s="1" t="s">
        <v>9</v>
      </c>
      <c r="F13" s="24"/>
      <c r="G13" s="24"/>
      <c r="H13" s="24">
        <f t="shared" si="0"/>
        <v>0</v>
      </c>
      <c r="I13" s="24">
        <f t="shared" si="1"/>
        <v>0</v>
      </c>
    </row>
    <row r="14" spans="1:9" s="4" customFormat="1" ht="12.75">
      <c r="A14" s="8"/>
      <c r="B14" s="1"/>
      <c r="C14" s="2"/>
      <c r="D14" s="6"/>
      <c r="E14" s="1"/>
      <c r="F14" s="24"/>
      <c r="G14" s="24"/>
      <c r="H14" s="24">
        <f t="shared" si="0"/>
        <v>0</v>
      </c>
      <c r="I14" s="24">
        <f t="shared" si="1"/>
        <v>0</v>
      </c>
    </row>
    <row r="15" spans="1:9" s="4" customFormat="1" ht="63.75">
      <c r="A15" s="8">
        <v>6</v>
      </c>
      <c r="B15" s="1" t="s">
        <v>141</v>
      </c>
      <c r="C15" s="2" t="s">
        <v>154</v>
      </c>
      <c r="D15" s="6">
        <v>200</v>
      </c>
      <c r="E15" s="1" t="s">
        <v>12</v>
      </c>
      <c r="F15" s="24"/>
      <c r="G15" s="24"/>
      <c r="H15" s="24">
        <f t="shared" si="0"/>
        <v>0</v>
      </c>
      <c r="I15" s="24">
        <f t="shared" si="1"/>
        <v>0</v>
      </c>
    </row>
    <row r="16" spans="1:9" s="4" customFormat="1" ht="12.75">
      <c r="A16" s="8"/>
      <c r="B16" s="1"/>
      <c r="C16" s="2"/>
      <c r="D16" s="6"/>
      <c r="E16" s="1"/>
      <c r="F16" s="24"/>
      <c r="G16" s="24"/>
      <c r="H16" s="24">
        <f t="shared" si="0"/>
        <v>0</v>
      </c>
      <c r="I16" s="24">
        <f t="shared" si="1"/>
        <v>0</v>
      </c>
    </row>
    <row r="17" spans="1:9" s="4" customFormat="1" ht="89.25">
      <c r="A17" s="8">
        <v>7</v>
      </c>
      <c r="B17" s="1" t="s">
        <v>142</v>
      </c>
      <c r="C17" s="2" t="s">
        <v>143</v>
      </c>
      <c r="D17" s="6">
        <v>96</v>
      </c>
      <c r="E17" s="1" t="s">
        <v>18</v>
      </c>
      <c r="F17" s="28"/>
      <c r="G17" s="28"/>
      <c r="H17" s="24">
        <f t="shared" si="0"/>
        <v>0</v>
      </c>
      <c r="I17" s="24">
        <f t="shared" si="1"/>
        <v>0</v>
      </c>
    </row>
    <row r="18" spans="1:9" s="4" customFormat="1" ht="12.75">
      <c r="A18" s="8"/>
      <c r="B18" s="1"/>
      <c r="C18" s="2"/>
      <c r="D18" s="6"/>
      <c r="E18" s="1"/>
      <c r="F18" s="28"/>
      <c r="G18" s="28"/>
      <c r="H18" s="24">
        <f t="shared" si="0"/>
        <v>0</v>
      </c>
      <c r="I18" s="24">
        <f t="shared" si="1"/>
        <v>0</v>
      </c>
    </row>
    <row r="19" spans="1:9" ht="89.25">
      <c r="A19" s="8">
        <v>8</v>
      </c>
      <c r="B19" s="1" t="s">
        <v>142</v>
      </c>
      <c r="C19" s="2" t="s">
        <v>144</v>
      </c>
      <c r="D19" s="6">
        <v>156</v>
      </c>
      <c r="E19" s="1" t="s">
        <v>136</v>
      </c>
      <c r="F19" s="28"/>
      <c r="G19" s="28"/>
      <c r="H19" s="24">
        <f t="shared" si="0"/>
        <v>0</v>
      </c>
      <c r="I19" s="24">
        <f t="shared" si="1"/>
        <v>0</v>
      </c>
    </row>
    <row r="20" spans="6:9" ht="12.75">
      <c r="F20" s="28"/>
      <c r="G20" s="28"/>
      <c r="H20" s="24">
        <f t="shared" si="0"/>
        <v>0</v>
      </c>
      <c r="I20" s="24">
        <f t="shared" si="1"/>
        <v>0</v>
      </c>
    </row>
    <row r="21" spans="1:9" ht="102">
      <c r="A21" s="8">
        <v>9</v>
      </c>
      <c r="B21" s="1" t="s">
        <v>145</v>
      </c>
      <c r="C21" s="2" t="s">
        <v>146</v>
      </c>
      <c r="D21" s="6">
        <v>104</v>
      </c>
      <c r="E21" s="1" t="s">
        <v>136</v>
      </c>
      <c r="F21" s="24"/>
      <c r="G21" s="24"/>
      <c r="H21" s="24">
        <f t="shared" si="0"/>
        <v>0</v>
      </c>
      <c r="I21" s="24">
        <f t="shared" si="1"/>
        <v>0</v>
      </c>
    </row>
    <row r="22" spans="6:9" ht="12.75">
      <c r="F22" s="24"/>
      <c r="G22" s="24"/>
      <c r="H22" s="24">
        <f t="shared" si="0"/>
        <v>0</v>
      </c>
      <c r="I22" s="24">
        <f t="shared" si="1"/>
        <v>0</v>
      </c>
    </row>
    <row r="23" spans="1:9" ht="51">
      <c r="A23" s="8">
        <v>10</v>
      </c>
      <c r="B23" s="1" t="s">
        <v>147</v>
      </c>
      <c r="C23" s="2" t="s">
        <v>148</v>
      </c>
      <c r="D23" s="6">
        <v>12</v>
      </c>
      <c r="E23" s="1" t="s">
        <v>136</v>
      </c>
      <c r="F23" s="24"/>
      <c r="G23" s="24"/>
      <c r="H23" s="24">
        <f t="shared" si="0"/>
        <v>0</v>
      </c>
      <c r="I23" s="24">
        <f t="shared" si="1"/>
        <v>0</v>
      </c>
    </row>
    <row r="24" spans="6:9" ht="12.75">
      <c r="F24" s="24"/>
      <c r="G24" s="24"/>
      <c r="H24" s="24">
        <f t="shared" si="0"/>
        <v>0</v>
      </c>
      <c r="I24" s="24">
        <f t="shared" si="1"/>
        <v>0</v>
      </c>
    </row>
    <row r="25" spans="1:9" ht="89.25">
      <c r="A25" s="8">
        <v>11</v>
      </c>
      <c r="B25" s="1" t="s">
        <v>149</v>
      </c>
      <c r="C25" s="2" t="s">
        <v>150</v>
      </c>
      <c r="D25" s="6">
        <v>152</v>
      </c>
      <c r="E25" s="1" t="s">
        <v>12</v>
      </c>
      <c r="F25" s="24"/>
      <c r="G25" s="24"/>
      <c r="H25" s="24">
        <f t="shared" si="0"/>
        <v>0</v>
      </c>
      <c r="I25" s="24">
        <f t="shared" si="1"/>
        <v>0</v>
      </c>
    </row>
    <row r="26" spans="3:9" ht="12.75">
      <c r="C26" s="2"/>
      <c r="F26" s="24"/>
      <c r="G26" s="24"/>
      <c r="H26" s="24">
        <f t="shared" si="0"/>
        <v>0</v>
      </c>
      <c r="I26" s="24">
        <f t="shared" si="1"/>
        <v>0</v>
      </c>
    </row>
    <row r="27" spans="1:9" ht="51">
      <c r="A27" s="8">
        <v>12</v>
      </c>
      <c r="C27" s="2" t="s">
        <v>159</v>
      </c>
      <c r="D27" s="6">
        <v>90</v>
      </c>
      <c r="E27" s="1" t="s">
        <v>12</v>
      </c>
      <c r="F27" s="24"/>
      <c r="G27" s="24"/>
      <c r="H27" s="24">
        <f t="shared" si="0"/>
        <v>0</v>
      </c>
      <c r="I27" s="24">
        <f t="shared" si="1"/>
        <v>0</v>
      </c>
    </row>
    <row r="28" spans="3:9" ht="12.75">
      <c r="C28" s="2"/>
      <c r="F28" s="24"/>
      <c r="G28" s="24"/>
      <c r="H28" s="24">
        <f t="shared" si="0"/>
        <v>0</v>
      </c>
      <c r="I28" s="24">
        <f t="shared" si="1"/>
        <v>0</v>
      </c>
    </row>
    <row r="29" spans="1:9" ht="12.75">
      <c r="A29" s="8">
        <v>13</v>
      </c>
      <c r="B29" s="1" t="s">
        <v>167</v>
      </c>
      <c r="C29" s="2" t="s">
        <v>168</v>
      </c>
      <c r="D29" s="6">
        <v>2</v>
      </c>
      <c r="E29" s="1" t="s">
        <v>101</v>
      </c>
      <c r="F29" s="24"/>
      <c r="G29" s="24"/>
      <c r="H29" s="24">
        <f t="shared" si="0"/>
        <v>0</v>
      </c>
      <c r="I29" s="24">
        <f>D29*G29</f>
        <v>0</v>
      </c>
    </row>
    <row r="30" ht="12.75">
      <c r="C30" s="2"/>
    </row>
    <row r="32" spans="1:9" s="9" customFormat="1" ht="12.75">
      <c r="A32" s="7"/>
      <c r="B32" s="3"/>
      <c r="C32" s="3" t="s">
        <v>151</v>
      </c>
      <c r="D32" s="5"/>
      <c r="E32" s="3"/>
      <c r="F32" s="5"/>
      <c r="G32" s="5"/>
      <c r="H32" s="5">
        <f>ROUND(SUM(H3:H31),0)</f>
        <v>0</v>
      </c>
      <c r="I32" s="5">
        <f>ROUND(SUM(I3:I31),0)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GIGABYTE</cp:lastModifiedBy>
  <cp:lastPrinted>2018-11-29T07:15:12Z</cp:lastPrinted>
  <dcterms:created xsi:type="dcterms:W3CDTF">2014-03-25T09:37:09Z</dcterms:created>
  <dcterms:modified xsi:type="dcterms:W3CDTF">2018-11-29T07:15:17Z</dcterms:modified>
  <cp:category/>
  <cp:version/>
  <cp:contentType/>
  <cp:contentStatus/>
</cp:coreProperties>
</file>